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41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/Users/tgraham/Downloads/"/>
    </mc:Choice>
  </mc:AlternateContent>
  <xr:revisionPtr revIDLastSave="0" documentId="8_{EC4CA2F4-8B53-644E-8A0C-14787EBB82E1}" xr6:coauthVersionLast="47" xr6:coauthVersionMax="47" xr10:uidLastSave="{00000000-0000-0000-0000-000000000000}"/>
  <bookViews>
    <workbookView xWindow="0" yWindow="500" windowWidth="40580" windowHeight="26760" xr2:uid="{00000000-000D-0000-FFFF-FFFF00000000}"/>
  </bookViews>
  <sheets>
    <sheet name="Template Form" sheetId="3" r:id="rId1"/>
    <sheet name="Print Set-Up" sheetId="5" r:id="rId2"/>
    <sheet name="Template Form (2)" sheetId="6" state="hidden" r:id="rId3"/>
    <sheet name="Print Set-Up (2)" sheetId="7" state="hidden" r:id="rId4"/>
  </sheets>
  <definedNames>
    <definedName name="_xlnm._FilterDatabase" localSheetId="1" hidden="1">'Print Set-Up'!$C$20:$J$91</definedName>
    <definedName name="_xlnm._FilterDatabase" localSheetId="3" hidden="1">'Print Set-Up (2)'!$C$20:$J$91</definedName>
    <definedName name="Admin" localSheetId="2">'Template Form (2)'!$J$216</definedName>
    <definedName name="Admin">'Template Form'!$J$216</definedName>
    <definedName name="FS" localSheetId="2">'Template Form (2)'!$J$177</definedName>
    <definedName name="FS">'Template Form'!$J$177</definedName>
    <definedName name="GTR" localSheetId="2">'Template Form (2)'!$J$218</definedName>
    <definedName name="GTR">'Template Form'!$J$218</definedName>
    <definedName name="ho">'Template Form'!$A$1</definedName>
    <definedName name="hom">'Template Form (2)'!$A$1</definedName>
    <definedName name="_xlnm.Print_Area" localSheetId="1">'Print Set-Up'!$C$8:$J$91</definedName>
    <definedName name="_xlnm.Print_Area" localSheetId="3">'Print Set-Up (2)'!$C$8:$J$91</definedName>
    <definedName name="_xlnm.Print_Area" localSheetId="0">'Template Form'!$B$2:$J$234</definedName>
    <definedName name="_xlnm.Print_Area" localSheetId="2">'Template Form (2)'!$B$2:$J$234</definedName>
    <definedName name="_xlnm.Print_Titles" localSheetId="0">'Template Form'!$1:$9</definedName>
    <definedName name="_xlnm.Print_Titles" localSheetId="2">'Template Form (2)'!$1:$9</definedName>
    <definedName name="SubProgCost" localSheetId="2">'Template Form (2)'!$J$207</definedName>
    <definedName name="SubProgCost">'Template Form'!$J$207</definedName>
    <definedName name="Tfica" localSheetId="1">'Print Set-Up'!$E$91</definedName>
    <definedName name="Tfica" localSheetId="3">'Print Set-Up (2)'!$E$91</definedName>
    <definedName name="Tfica" localSheetId="2">'Template Form (2)'!$M$82</definedName>
    <definedName name="Tfica">'Template Form'!$M$82</definedName>
    <definedName name="Thealth" localSheetId="1">'Print Set-Up'!$G$91</definedName>
    <definedName name="Thealth" localSheetId="3">'Print Set-Up (2)'!$G$91</definedName>
    <definedName name="Thealth" localSheetId="2">'Template Form (2)'!$O$82</definedName>
    <definedName name="Thealth">'Template Form'!$O$82</definedName>
    <definedName name="ToMatch" localSheetId="2">'Template Form (2)'!$J$230</definedName>
    <definedName name="ToMatch">'Template Form'!$J$230</definedName>
    <definedName name="TotalSU" localSheetId="2">'Template Form (2)'!$J$205</definedName>
    <definedName name="TotalSU">'Template Form'!$J$205</definedName>
    <definedName name="Tret" localSheetId="1">'Print Set-Up'!$F$91</definedName>
    <definedName name="Tret" localSheetId="3">'Print Set-Up (2)'!$F$91</definedName>
    <definedName name="Tret" localSheetId="2">'Template Form (2)'!$N$82</definedName>
    <definedName name="Tret">'Template Form'!$N$82</definedName>
    <definedName name="Tsuta" localSheetId="1">'Print Set-Up'!$I$91</definedName>
    <definedName name="Tsuta" localSheetId="3">'Print Set-Up (2)'!$I$91</definedName>
    <definedName name="Tsuta" localSheetId="2">'Template Form (2)'!$Q$82</definedName>
    <definedName name="Tsuta">'Template Form'!$Q$82</definedName>
    <definedName name="Twc" localSheetId="1">'Print Set-Up'!$H$91</definedName>
    <definedName name="Twc" localSheetId="3">'Print Set-Up (2)'!$H$91</definedName>
    <definedName name="Twc" localSheetId="2">'Template Form (2)'!$P$82</definedName>
    <definedName name="Twc">'Template Form'!$P$82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22" i="7" l="1"/>
  <c r="E22" i="7"/>
  <c r="F22" i="7"/>
  <c r="G22" i="7"/>
  <c r="H22" i="7"/>
  <c r="I22" i="7"/>
  <c r="D23" i="7"/>
  <c r="E23" i="7"/>
  <c r="F23" i="7"/>
  <c r="G23" i="7"/>
  <c r="H23" i="7"/>
  <c r="I23" i="7"/>
  <c r="D24" i="7"/>
  <c r="E24" i="7"/>
  <c r="F24" i="7"/>
  <c r="G24" i="7"/>
  <c r="H24" i="7"/>
  <c r="I24" i="7"/>
  <c r="D25" i="7"/>
  <c r="E25" i="7"/>
  <c r="F25" i="7"/>
  <c r="G25" i="7"/>
  <c r="H25" i="7"/>
  <c r="I25" i="7"/>
  <c r="I91" i="7" s="1"/>
  <c r="D26" i="7"/>
  <c r="E26" i="7"/>
  <c r="F26" i="7"/>
  <c r="G26" i="7"/>
  <c r="H26" i="7"/>
  <c r="I26" i="7"/>
  <c r="D27" i="7"/>
  <c r="E27" i="7"/>
  <c r="F27" i="7"/>
  <c r="G27" i="7"/>
  <c r="H27" i="7"/>
  <c r="I27" i="7"/>
  <c r="D28" i="7"/>
  <c r="E28" i="7"/>
  <c r="F28" i="7"/>
  <c r="G28" i="7"/>
  <c r="H28" i="7"/>
  <c r="I28" i="7"/>
  <c r="D29" i="7"/>
  <c r="E29" i="7"/>
  <c r="F29" i="7"/>
  <c r="G29" i="7"/>
  <c r="H29" i="7"/>
  <c r="I29" i="7"/>
  <c r="D30" i="7"/>
  <c r="E30" i="7"/>
  <c r="F30" i="7"/>
  <c r="G30" i="7"/>
  <c r="H30" i="7"/>
  <c r="I30" i="7"/>
  <c r="D31" i="7"/>
  <c r="E31" i="7"/>
  <c r="F31" i="7"/>
  <c r="G31" i="7"/>
  <c r="H31" i="7"/>
  <c r="I31" i="7"/>
  <c r="D32" i="7"/>
  <c r="E32" i="7"/>
  <c r="F32" i="7"/>
  <c r="G32" i="7"/>
  <c r="H32" i="7"/>
  <c r="I32" i="7"/>
  <c r="D33" i="7"/>
  <c r="E33" i="7"/>
  <c r="F33" i="7"/>
  <c r="G33" i="7"/>
  <c r="H33" i="7"/>
  <c r="I33" i="7"/>
  <c r="D34" i="7"/>
  <c r="E34" i="7"/>
  <c r="F34" i="7"/>
  <c r="G34" i="7"/>
  <c r="H34" i="7"/>
  <c r="I34" i="7"/>
  <c r="D35" i="7"/>
  <c r="E35" i="7"/>
  <c r="F35" i="7"/>
  <c r="G35" i="7"/>
  <c r="H35" i="7"/>
  <c r="I35" i="7"/>
  <c r="D36" i="7"/>
  <c r="E36" i="7"/>
  <c r="F36" i="7"/>
  <c r="G36" i="7"/>
  <c r="H36" i="7"/>
  <c r="I36" i="7"/>
  <c r="D37" i="7"/>
  <c r="E37" i="7"/>
  <c r="F37" i="7"/>
  <c r="G37" i="7"/>
  <c r="H37" i="7"/>
  <c r="I37" i="7"/>
  <c r="D38" i="7"/>
  <c r="E38" i="7"/>
  <c r="F38" i="7"/>
  <c r="G38" i="7"/>
  <c r="H38" i="7"/>
  <c r="I38" i="7"/>
  <c r="D39" i="7"/>
  <c r="E39" i="7"/>
  <c r="F39" i="7"/>
  <c r="G39" i="7"/>
  <c r="H39" i="7"/>
  <c r="I39" i="7"/>
  <c r="D40" i="7"/>
  <c r="E40" i="7"/>
  <c r="F40" i="7"/>
  <c r="G40" i="7"/>
  <c r="H40" i="7"/>
  <c r="I40" i="7"/>
  <c r="D41" i="7"/>
  <c r="E41" i="7"/>
  <c r="F41" i="7"/>
  <c r="G41" i="7"/>
  <c r="H41" i="7"/>
  <c r="I41" i="7"/>
  <c r="D42" i="7"/>
  <c r="E42" i="7"/>
  <c r="F42" i="7"/>
  <c r="G42" i="7"/>
  <c r="H42" i="7"/>
  <c r="I42" i="7"/>
  <c r="D43" i="7"/>
  <c r="E43" i="7"/>
  <c r="F43" i="7"/>
  <c r="G43" i="7"/>
  <c r="H43" i="7"/>
  <c r="I43" i="7"/>
  <c r="D44" i="7"/>
  <c r="E44" i="7"/>
  <c r="F44" i="7"/>
  <c r="G44" i="7"/>
  <c r="H44" i="7"/>
  <c r="I44" i="7"/>
  <c r="D45" i="7"/>
  <c r="E45" i="7"/>
  <c r="F45" i="7"/>
  <c r="G45" i="7"/>
  <c r="H45" i="7"/>
  <c r="I45" i="7"/>
  <c r="D46" i="7"/>
  <c r="E46" i="7"/>
  <c r="F46" i="7"/>
  <c r="G46" i="7"/>
  <c r="H46" i="7"/>
  <c r="I46" i="7"/>
  <c r="D47" i="7"/>
  <c r="E47" i="7"/>
  <c r="F47" i="7"/>
  <c r="G47" i="7"/>
  <c r="H47" i="7"/>
  <c r="I47" i="7"/>
  <c r="D48" i="7"/>
  <c r="E48" i="7"/>
  <c r="F48" i="7"/>
  <c r="G48" i="7"/>
  <c r="H48" i="7"/>
  <c r="I48" i="7"/>
  <c r="D49" i="7"/>
  <c r="E49" i="7"/>
  <c r="F49" i="7"/>
  <c r="G49" i="7"/>
  <c r="H49" i="7"/>
  <c r="I49" i="7"/>
  <c r="D50" i="7"/>
  <c r="E50" i="7"/>
  <c r="F50" i="7"/>
  <c r="G50" i="7"/>
  <c r="H50" i="7"/>
  <c r="I50" i="7"/>
  <c r="D51" i="7"/>
  <c r="E51" i="7"/>
  <c r="F51" i="7"/>
  <c r="G51" i="7"/>
  <c r="H51" i="7"/>
  <c r="I51" i="7"/>
  <c r="D52" i="7"/>
  <c r="E52" i="7"/>
  <c r="F52" i="7"/>
  <c r="G52" i="7"/>
  <c r="H52" i="7"/>
  <c r="I52" i="7"/>
  <c r="D53" i="7"/>
  <c r="E53" i="7"/>
  <c r="F53" i="7"/>
  <c r="G53" i="7"/>
  <c r="H53" i="7"/>
  <c r="I53" i="7"/>
  <c r="D54" i="7"/>
  <c r="E54" i="7"/>
  <c r="F54" i="7"/>
  <c r="G54" i="7"/>
  <c r="H54" i="7"/>
  <c r="I54" i="7"/>
  <c r="D55" i="7"/>
  <c r="E55" i="7"/>
  <c r="F55" i="7"/>
  <c r="G55" i="7"/>
  <c r="H55" i="7"/>
  <c r="I55" i="7"/>
  <c r="D56" i="7"/>
  <c r="E56" i="7"/>
  <c r="F56" i="7"/>
  <c r="G56" i="7"/>
  <c r="H56" i="7"/>
  <c r="I56" i="7"/>
  <c r="D57" i="7"/>
  <c r="E57" i="7"/>
  <c r="F57" i="7"/>
  <c r="G57" i="7"/>
  <c r="H57" i="7"/>
  <c r="I57" i="7"/>
  <c r="D58" i="7"/>
  <c r="E58" i="7"/>
  <c r="F58" i="7"/>
  <c r="G58" i="7"/>
  <c r="H58" i="7"/>
  <c r="I58" i="7"/>
  <c r="D59" i="7"/>
  <c r="E59" i="7"/>
  <c r="F59" i="7"/>
  <c r="G59" i="7"/>
  <c r="H59" i="7"/>
  <c r="I59" i="7"/>
  <c r="D60" i="7"/>
  <c r="E60" i="7"/>
  <c r="F60" i="7"/>
  <c r="G60" i="7"/>
  <c r="H60" i="7"/>
  <c r="I60" i="7"/>
  <c r="D61" i="7"/>
  <c r="E61" i="7"/>
  <c r="F61" i="7"/>
  <c r="G61" i="7"/>
  <c r="H61" i="7"/>
  <c r="I61" i="7"/>
  <c r="D62" i="7"/>
  <c r="E62" i="7"/>
  <c r="F62" i="7"/>
  <c r="G62" i="7"/>
  <c r="H62" i="7"/>
  <c r="I62" i="7"/>
  <c r="D63" i="7"/>
  <c r="E63" i="7"/>
  <c r="F63" i="7"/>
  <c r="G63" i="7"/>
  <c r="H63" i="7"/>
  <c r="I63" i="7"/>
  <c r="D64" i="7"/>
  <c r="E64" i="7"/>
  <c r="F64" i="7"/>
  <c r="G64" i="7"/>
  <c r="H64" i="7"/>
  <c r="I64" i="7"/>
  <c r="D65" i="7"/>
  <c r="E65" i="7"/>
  <c r="F65" i="7"/>
  <c r="G65" i="7"/>
  <c r="H65" i="7"/>
  <c r="I65" i="7"/>
  <c r="D66" i="7"/>
  <c r="E66" i="7"/>
  <c r="F66" i="7"/>
  <c r="G66" i="7"/>
  <c r="H66" i="7"/>
  <c r="I66" i="7"/>
  <c r="D67" i="7"/>
  <c r="E67" i="7"/>
  <c r="F67" i="7"/>
  <c r="G67" i="7"/>
  <c r="H67" i="7"/>
  <c r="I67" i="7"/>
  <c r="D68" i="7"/>
  <c r="E68" i="7"/>
  <c r="F68" i="7"/>
  <c r="G68" i="7"/>
  <c r="H68" i="7"/>
  <c r="I68" i="7"/>
  <c r="D69" i="7"/>
  <c r="E69" i="7"/>
  <c r="F69" i="7"/>
  <c r="G69" i="7"/>
  <c r="H69" i="7"/>
  <c r="I69" i="7"/>
  <c r="D70" i="7"/>
  <c r="E70" i="7"/>
  <c r="F70" i="7"/>
  <c r="G70" i="7"/>
  <c r="H70" i="7"/>
  <c r="I70" i="7"/>
  <c r="D71" i="7"/>
  <c r="E71" i="7"/>
  <c r="F71" i="7"/>
  <c r="G71" i="7"/>
  <c r="H71" i="7"/>
  <c r="I71" i="7"/>
  <c r="D72" i="7"/>
  <c r="E72" i="7"/>
  <c r="F72" i="7"/>
  <c r="G72" i="7"/>
  <c r="H72" i="7"/>
  <c r="I72" i="7"/>
  <c r="D73" i="7"/>
  <c r="E73" i="7"/>
  <c r="F73" i="7"/>
  <c r="G73" i="7"/>
  <c r="H73" i="7"/>
  <c r="I73" i="7"/>
  <c r="D74" i="7"/>
  <c r="E74" i="7"/>
  <c r="F74" i="7"/>
  <c r="G74" i="7"/>
  <c r="H74" i="7"/>
  <c r="I74" i="7"/>
  <c r="D75" i="7"/>
  <c r="E75" i="7"/>
  <c r="F75" i="7"/>
  <c r="G75" i="7"/>
  <c r="H75" i="7"/>
  <c r="I75" i="7"/>
  <c r="D76" i="7"/>
  <c r="E76" i="7"/>
  <c r="F76" i="7"/>
  <c r="G76" i="7"/>
  <c r="H76" i="7"/>
  <c r="I76" i="7"/>
  <c r="D77" i="7"/>
  <c r="E77" i="7"/>
  <c r="F77" i="7"/>
  <c r="G77" i="7"/>
  <c r="H77" i="7"/>
  <c r="I77" i="7"/>
  <c r="D78" i="7"/>
  <c r="E78" i="7"/>
  <c r="F78" i="7"/>
  <c r="G78" i="7"/>
  <c r="H78" i="7"/>
  <c r="I78" i="7"/>
  <c r="D79" i="7"/>
  <c r="E79" i="7"/>
  <c r="F79" i="7"/>
  <c r="G79" i="7"/>
  <c r="H79" i="7"/>
  <c r="I79" i="7"/>
  <c r="D80" i="7"/>
  <c r="E80" i="7"/>
  <c r="F80" i="7"/>
  <c r="G80" i="7"/>
  <c r="H80" i="7"/>
  <c r="I80" i="7"/>
  <c r="D81" i="7"/>
  <c r="E81" i="7"/>
  <c r="F81" i="7"/>
  <c r="G81" i="7"/>
  <c r="H81" i="7"/>
  <c r="I81" i="7"/>
  <c r="D82" i="7"/>
  <c r="E82" i="7"/>
  <c r="F82" i="7"/>
  <c r="G82" i="7"/>
  <c r="H82" i="7"/>
  <c r="I82" i="7"/>
  <c r="D83" i="7"/>
  <c r="E83" i="7"/>
  <c r="F83" i="7"/>
  <c r="G83" i="7"/>
  <c r="H83" i="7"/>
  <c r="I83" i="7"/>
  <c r="D84" i="7"/>
  <c r="E84" i="7"/>
  <c r="F84" i="7"/>
  <c r="G84" i="7"/>
  <c r="H84" i="7"/>
  <c r="I84" i="7"/>
  <c r="D85" i="7"/>
  <c r="E85" i="7"/>
  <c r="F85" i="7"/>
  <c r="G85" i="7"/>
  <c r="H85" i="7"/>
  <c r="I85" i="7"/>
  <c r="D86" i="7"/>
  <c r="E86" i="7"/>
  <c r="F86" i="7"/>
  <c r="G86" i="7"/>
  <c r="H86" i="7"/>
  <c r="I86" i="7"/>
  <c r="D87" i="7"/>
  <c r="E87" i="7"/>
  <c r="F87" i="7"/>
  <c r="G87" i="7"/>
  <c r="H87" i="7"/>
  <c r="I87" i="7"/>
  <c r="D88" i="7"/>
  <c r="E88" i="7"/>
  <c r="F88" i="7"/>
  <c r="G88" i="7"/>
  <c r="H88" i="7"/>
  <c r="H91" i="7" s="1"/>
  <c r="I88" i="7"/>
  <c r="D89" i="7"/>
  <c r="D91" i="7" s="1"/>
  <c r="E89" i="7"/>
  <c r="F89" i="7"/>
  <c r="G89" i="7"/>
  <c r="H89" i="7"/>
  <c r="I89" i="7"/>
  <c r="D90" i="7"/>
  <c r="E90" i="7"/>
  <c r="F90" i="7"/>
  <c r="F91" i="7" s="1"/>
  <c r="G90" i="7"/>
  <c r="H90" i="7"/>
  <c r="I90" i="7"/>
  <c r="E21" i="7"/>
  <c r="F21" i="7"/>
  <c r="G21" i="7"/>
  <c r="H21" i="7"/>
  <c r="I21" i="7"/>
  <c r="D21" i="7"/>
  <c r="C22" i="7"/>
  <c r="C23" i="7"/>
  <c r="C24" i="7"/>
  <c r="C25" i="7"/>
  <c r="C26" i="7"/>
  <c r="C27" i="7"/>
  <c r="C28" i="7"/>
  <c r="C29" i="7"/>
  <c r="C30" i="7"/>
  <c r="C31" i="7"/>
  <c r="C32" i="7"/>
  <c r="C33" i="7"/>
  <c r="C34" i="7"/>
  <c r="C35" i="7"/>
  <c r="C36" i="7"/>
  <c r="C37" i="7"/>
  <c r="C38" i="7"/>
  <c r="C39" i="7"/>
  <c r="C40" i="7"/>
  <c r="C41" i="7"/>
  <c r="C42" i="7"/>
  <c r="C43" i="7"/>
  <c r="C44" i="7"/>
  <c r="C45" i="7"/>
  <c r="C46" i="7"/>
  <c r="C47" i="7"/>
  <c r="C48" i="7"/>
  <c r="C49" i="7"/>
  <c r="C50" i="7"/>
  <c r="C51" i="7"/>
  <c r="C52" i="7"/>
  <c r="C53" i="7"/>
  <c r="C54" i="7"/>
  <c r="C55" i="7"/>
  <c r="C56" i="7"/>
  <c r="C57" i="7"/>
  <c r="C58" i="7"/>
  <c r="C59" i="7"/>
  <c r="C60" i="7"/>
  <c r="C61" i="7"/>
  <c r="C62" i="7"/>
  <c r="C63" i="7"/>
  <c r="C64" i="7"/>
  <c r="C65" i="7"/>
  <c r="C66" i="7"/>
  <c r="C67" i="7"/>
  <c r="C68" i="7"/>
  <c r="C69" i="7"/>
  <c r="C70" i="7"/>
  <c r="C71" i="7"/>
  <c r="C72" i="7"/>
  <c r="C73" i="7"/>
  <c r="C74" i="7"/>
  <c r="C75" i="7"/>
  <c r="C76" i="7"/>
  <c r="C77" i="7"/>
  <c r="C78" i="7"/>
  <c r="C79" i="7"/>
  <c r="C80" i="7"/>
  <c r="C81" i="7"/>
  <c r="C82" i="7"/>
  <c r="C83" i="7"/>
  <c r="C84" i="7"/>
  <c r="C85" i="7"/>
  <c r="C86" i="7"/>
  <c r="C87" i="7"/>
  <c r="C88" i="7"/>
  <c r="C89" i="7"/>
  <c r="C90" i="7"/>
  <c r="C21" i="7"/>
  <c r="G18" i="7"/>
  <c r="I19" i="7"/>
  <c r="H19" i="7"/>
  <c r="G19" i="7"/>
  <c r="F19" i="7"/>
  <c r="E11" i="7"/>
  <c r="B238" i="7"/>
  <c r="B234" i="7"/>
  <c r="A230" i="7"/>
  <c r="A226" i="7"/>
  <c r="C220" i="7"/>
  <c r="C221" i="7" s="1"/>
  <c r="B199" i="7"/>
  <c r="A191" i="7"/>
  <c r="A181" i="7"/>
  <c r="A178" i="7"/>
  <c r="A176" i="7"/>
  <c r="A169" i="7"/>
  <c r="A165" i="7"/>
  <c r="A161" i="7"/>
  <c r="A140" i="7"/>
  <c r="A136" i="7"/>
  <c r="A132" i="7"/>
  <c r="A110" i="7"/>
  <c r="A107" i="7"/>
  <c r="A103" i="7"/>
  <c r="C20" i="7"/>
  <c r="E19" i="7"/>
  <c r="I18" i="7"/>
  <c r="E14" i="7"/>
  <c r="E13" i="7"/>
  <c r="E12" i="7"/>
  <c r="I233" i="6"/>
  <c r="L229" i="6"/>
  <c r="I229" i="6"/>
  <c r="H229" i="6"/>
  <c r="H228" i="6"/>
  <c r="I228" i="6" s="1"/>
  <c r="I227" i="6"/>
  <c r="K229" i="6" s="1"/>
  <c r="I226" i="6"/>
  <c r="H226" i="6"/>
  <c r="L225" i="6"/>
  <c r="K225" i="6"/>
  <c r="I225" i="6"/>
  <c r="I224" i="6"/>
  <c r="I223" i="6"/>
  <c r="I222" i="6"/>
  <c r="H215" i="6"/>
  <c r="I215" i="6" s="1"/>
  <c r="H214" i="6"/>
  <c r="I214" i="6" s="1"/>
  <c r="H213" i="6"/>
  <c r="I213" i="6" s="1"/>
  <c r="H212" i="6"/>
  <c r="I212" i="6" s="1"/>
  <c r="I211" i="6"/>
  <c r="H211" i="6"/>
  <c r="H210" i="6"/>
  <c r="I210" i="6" s="1"/>
  <c r="K204" i="6"/>
  <c r="I204" i="6"/>
  <c r="H204" i="6"/>
  <c r="I203" i="6"/>
  <c r="H203" i="6"/>
  <c r="K202" i="6"/>
  <c r="H202" i="6"/>
  <c r="I202" i="6" s="1"/>
  <c r="I201" i="6"/>
  <c r="K200" i="6"/>
  <c r="I200" i="6"/>
  <c r="H200" i="6"/>
  <c r="H196" i="6"/>
  <c r="I196" i="6" s="1"/>
  <c r="I190" i="6"/>
  <c r="H190" i="6"/>
  <c r="H189" i="6"/>
  <c r="I189" i="6" s="1"/>
  <c r="H188" i="6"/>
  <c r="I188" i="6" s="1"/>
  <c r="H194" i="6" s="1"/>
  <c r="I194" i="6" s="1"/>
  <c r="I187" i="6"/>
  <c r="H187" i="6"/>
  <c r="I186" i="6"/>
  <c r="H186" i="6"/>
  <c r="H185" i="6"/>
  <c r="I185" i="6" s="1"/>
  <c r="K180" i="6"/>
  <c r="I180" i="6"/>
  <c r="H180" i="6"/>
  <c r="H179" i="6"/>
  <c r="I179" i="6" s="1"/>
  <c r="J180" i="6" s="1"/>
  <c r="H178" i="6"/>
  <c r="I178" i="6" s="1"/>
  <c r="I182" i="6" s="1"/>
  <c r="K177" i="6"/>
  <c r="I177" i="6"/>
  <c r="J177" i="6" s="1"/>
  <c r="K175" i="6"/>
  <c r="H175" i="6"/>
  <c r="I175" i="6" s="1"/>
  <c r="I174" i="6"/>
  <c r="H174" i="6"/>
  <c r="H173" i="6"/>
  <c r="I173" i="6" s="1"/>
  <c r="I172" i="6"/>
  <c r="H172" i="6"/>
  <c r="H171" i="6"/>
  <c r="I171" i="6" s="1"/>
  <c r="H170" i="6"/>
  <c r="I170" i="6" s="1"/>
  <c r="J175" i="6" s="1"/>
  <c r="H169" i="6"/>
  <c r="I169" i="6" s="1"/>
  <c r="K168" i="6"/>
  <c r="H168" i="6"/>
  <c r="I168" i="6" s="1"/>
  <c r="H167" i="6"/>
  <c r="I167" i="6" s="1"/>
  <c r="H166" i="6"/>
  <c r="I166" i="6" s="1"/>
  <c r="I165" i="6"/>
  <c r="H165" i="6"/>
  <c r="K164" i="6"/>
  <c r="H164" i="6"/>
  <c r="I164" i="6" s="1"/>
  <c r="H163" i="6"/>
  <c r="I163" i="6" s="1"/>
  <c r="J164" i="6" s="1"/>
  <c r="I162" i="6"/>
  <c r="H162" i="6"/>
  <c r="H161" i="6"/>
  <c r="I161" i="6" s="1"/>
  <c r="K160" i="6"/>
  <c r="H160" i="6"/>
  <c r="I160" i="6" s="1"/>
  <c r="I159" i="6"/>
  <c r="H159" i="6"/>
  <c r="H158" i="6"/>
  <c r="I158" i="6" s="1"/>
  <c r="H157" i="6"/>
  <c r="I157" i="6" s="1"/>
  <c r="H156" i="6"/>
  <c r="I156" i="6" s="1"/>
  <c r="I155" i="6"/>
  <c r="H155" i="6"/>
  <c r="H154" i="6"/>
  <c r="I154" i="6" s="1"/>
  <c r="I153" i="6"/>
  <c r="H153" i="6"/>
  <c r="H152" i="6"/>
  <c r="I152" i="6" s="1"/>
  <c r="I151" i="6"/>
  <c r="H151" i="6"/>
  <c r="H150" i="6"/>
  <c r="I150" i="6" s="1"/>
  <c r="H149" i="6"/>
  <c r="I149" i="6" s="1"/>
  <c r="H148" i="6"/>
  <c r="I148" i="6" s="1"/>
  <c r="I147" i="6"/>
  <c r="H147" i="6"/>
  <c r="H146" i="6"/>
  <c r="I146" i="6" s="1"/>
  <c r="I145" i="6"/>
  <c r="H145" i="6"/>
  <c r="H144" i="6"/>
  <c r="I144" i="6" s="1"/>
  <c r="I143" i="6"/>
  <c r="H143" i="6"/>
  <c r="H142" i="6"/>
  <c r="I142" i="6" s="1"/>
  <c r="H141" i="6"/>
  <c r="I141" i="6" s="1"/>
  <c r="J160" i="6" s="1"/>
  <c r="H140" i="6"/>
  <c r="I140" i="6" s="1"/>
  <c r="K139" i="6"/>
  <c r="H139" i="6"/>
  <c r="I139" i="6" s="1"/>
  <c r="H138" i="6"/>
  <c r="I138" i="6" s="1"/>
  <c r="H137" i="6"/>
  <c r="I137" i="6" s="1"/>
  <c r="I136" i="6"/>
  <c r="H136" i="6"/>
  <c r="K135" i="6"/>
  <c r="H135" i="6"/>
  <c r="I135" i="6" s="1"/>
  <c r="H134" i="6"/>
  <c r="I134" i="6" s="1"/>
  <c r="I133" i="6"/>
  <c r="H133" i="6"/>
  <c r="K131" i="6"/>
  <c r="H131" i="6"/>
  <c r="I131" i="6" s="1"/>
  <c r="H130" i="6"/>
  <c r="I130" i="6" s="1"/>
  <c r="I129" i="6"/>
  <c r="H129" i="6"/>
  <c r="H128" i="6"/>
  <c r="I128" i="6" s="1"/>
  <c r="H127" i="6"/>
  <c r="I127" i="6" s="1"/>
  <c r="H126" i="6"/>
  <c r="I126" i="6" s="1"/>
  <c r="I125" i="6"/>
  <c r="H125" i="6"/>
  <c r="H124" i="6"/>
  <c r="I124" i="6" s="1"/>
  <c r="H123" i="6"/>
  <c r="I123" i="6" s="1"/>
  <c r="H122" i="6"/>
  <c r="I122" i="6" s="1"/>
  <c r="I121" i="6"/>
  <c r="H121" i="6"/>
  <c r="H120" i="6"/>
  <c r="I120" i="6" s="1"/>
  <c r="H119" i="6"/>
  <c r="I119" i="6" s="1"/>
  <c r="H118" i="6"/>
  <c r="I118" i="6" s="1"/>
  <c r="I117" i="6"/>
  <c r="H117" i="6"/>
  <c r="H116" i="6"/>
  <c r="I116" i="6" s="1"/>
  <c r="H115" i="6"/>
  <c r="I115" i="6" s="1"/>
  <c r="H114" i="6"/>
  <c r="I114" i="6" s="1"/>
  <c r="I113" i="6"/>
  <c r="H113" i="6"/>
  <c r="H112" i="6"/>
  <c r="I112" i="6" s="1"/>
  <c r="H111" i="6"/>
  <c r="I111" i="6" s="1"/>
  <c r="K109" i="6"/>
  <c r="I109" i="6"/>
  <c r="H109" i="6"/>
  <c r="I108" i="6"/>
  <c r="J109" i="6" s="1"/>
  <c r="K106" i="6"/>
  <c r="I106" i="6"/>
  <c r="J106" i="6" s="1"/>
  <c r="H106" i="6"/>
  <c r="H105" i="6"/>
  <c r="I105" i="6" s="1"/>
  <c r="I104" i="6"/>
  <c r="K102" i="6"/>
  <c r="I102" i="6"/>
  <c r="H102" i="6"/>
  <c r="I101" i="6"/>
  <c r="H101" i="6"/>
  <c r="I100" i="6"/>
  <c r="H100" i="6"/>
  <c r="H99" i="6"/>
  <c r="I99" i="6" s="1"/>
  <c r="I98" i="6"/>
  <c r="J102" i="6" s="1"/>
  <c r="H98" i="6"/>
  <c r="C90" i="6"/>
  <c r="C89" i="6"/>
  <c r="C88" i="6"/>
  <c r="C87" i="6"/>
  <c r="H86" i="6"/>
  <c r="O81" i="6"/>
  <c r="H81" i="6"/>
  <c r="I81" i="6" s="1"/>
  <c r="L81" i="6" s="1"/>
  <c r="O80" i="6"/>
  <c r="H80" i="6"/>
  <c r="I80" i="6" s="1"/>
  <c r="L80" i="6" s="1"/>
  <c r="O79" i="6"/>
  <c r="H79" i="6"/>
  <c r="I79" i="6" s="1"/>
  <c r="L79" i="6" s="1"/>
  <c r="O78" i="6"/>
  <c r="H78" i="6"/>
  <c r="I78" i="6" s="1"/>
  <c r="L78" i="6" s="1"/>
  <c r="O77" i="6"/>
  <c r="H77" i="6"/>
  <c r="I77" i="6" s="1"/>
  <c r="L77" i="6" s="1"/>
  <c r="O76" i="6"/>
  <c r="H76" i="6"/>
  <c r="I76" i="6" s="1"/>
  <c r="L76" i="6" s="1"/>
  <c r="O75" i="6"/>
  <c r="H75" i="6"/>
  <c r="I75" i="6" s="1"/>
  <c r="L75" i="6" s="1"/>
  <c r="O74" i="6"/>
  <c r="H74" i="6"/>
  <c r="I74" i="6" s="1"/>
  <c r="L74" i="6" s="1"/>
  <c r="O73" i="6"/>
  <c r="H73" i="6"/>
  <c r="I73" i="6" s="1"/>
  <c r="L73" i="6" s="1"/>
  <c r="O72" i="6"/>
  <c r="H72" i="6"/>
  <c r="I72" i="6" s="1"/>
  <c r="L72" i="6" s="1"/>
  <c r="O71" i="6"/>
  <c r="H71" i="6"/>
  <c r="I71" i="6" s="1"/>
  <c r="L71" i="6" s="1"/>
  <c r="O70" i="6"/>
  <c r="H70" i="6"/>
  <c r="I70" i="6" s="1"/>
  <c r="L70" i="6" s="1"/>
  <c r="O69" i="6"/>
  <c r="H69" i="6"/>
  <c r="I69" i="6" s="1"/>
  <c r="L69" i="6" s="1"/>
  <c r="O68" i="6"/>
  <c r="H68" i="6"/>
  <c r="I68" i="6" s="1"/>
  <c r="L68" i="6" s="1"/>
  <c r="O67" i="6"/>
  <c r="H67" i="6"/>
  <c r="I67" i="6" s="1"/>
  <c r="L67" i="6" s="1"/>
  <c r="O66" i="6"/>
  <c r="H66" i="6"/>
  <c r="I66" i="6" s="1"/>
  <c r="L66" i="6" s="1"/>
  <c r="O65" i="6"/>
  <c r="H65" i="6"/>
  <c r="I65" i="6" s="1"/>
  <c r="L65" i="6" s="1"/>
  <c r="O64" i="6"/>
  <c r="H64" i="6"/>
  <c r="I64" i="6" s="1"/>
  <c r="L64" i="6" s="1"/>
  <c r="O63" i="6"/>
  <c r="H63" i="6"/>
  <c r="I63" i="6" s="1"/>
  <c r="L63" i="6" s="1"/>
  <c r="O62" i="6"/>
  <c r="H62" i="6"/>
  <c r="I62" i="6" s="1"/>
  <c r="L62" i="6" s="1"/>
  <c r="O61" i="6"/>
  <c r="H61" i="6"/>
  <c r="I61" i="6" s="1"/>
  <c r="L61" i="6" s="1"/>
  <c r="O60" i="6"/>
  <c r="H60" i="6"/>
  <c r="I60" i="6" s="1"/>
  <c r="L60" i="6" s="1"/>
  <c r="O59" i="6"/>
  <c r="H59" i="6"/>
  <c r="I59" i="6" s="1"/>
  <c r="L59" i="6" s="1"/>
  <c r="O58" i="6"/>
  <c r="H58" i="6"/>
  <c r="I58" i="6" s="1"/>
  <c r="L58" i="6" s="1"/>
  <c r="O57" i="6"/>
  <c r="H57" i="6"/>
  <c r="I57" i="6" s="1"/>
  <c r="L57" i="6" s="1"/>
  <c r="O56" i="6"/>
  <c r="H56" i="6"/>
  <c r="I56" i="6" s="1"/>
  <c r="L56" i="6" s="1"/>
  <c r="O55" i="6"/>
  <c r="H55" i="6"/>
  <c r="I55" i="6" s="1"/>
  <c r="L55" i="6" s="1"/>
  <c r="O54" i="6"/>
  <c r="H54" i="6"/>
  <c r="I54" i="6" s="1"/>
  <c r="L54" i="6" s="1"/>
  <c r="O53" i="6"/>
  <c r="H53" i="6"/>
  <c r="I53" i="6" s="1"/>
  <c r="L53" i="6" s="1"/>
  <c r="O52" i="6"/>
  <c r="H52" i="6"/>
  <c r="I52" i="6" s="1"/>
  <c r="L52" i="6" s="1"/>
  <c r="O51" i="6"/>
  <c r="H51" i="6"/>
  <c r="I51" i="6" s="1"/>
  <c r="L51" i="6" s="1"/>
  <c r="O50" i="6"/>
  <c r="H50" i="6"/>
  <c r="I50" i="6" s="1"/>
  <c r="L50" i="6" s="1"/>
  <c r="O49" i="6"/>
  <c r="H49" i="6"/>
  <c r="I49" i="6" s="1"/>
  <c r="L49" i="6" s="1"/>
  <c r="O48" i="6"/>
  <c r="H48" i="6"/>
  <c r="I48" i="6" s="1"/>
  <c r="L48" i="6" s="1"/>
  <c r="O47" i="6"/>
  <c r="H47" i="6"/>
  <c r="I47" i="6" s="1"/>
  <c r="L47" i="6" s="1"/>
  <c r="O46" i="6"/>
  <c r="H46" i="6"/>
  <c r="I46" i="6" s="1"/>
  <c r="L46" i="6" s="1"/>
  <c r="O45" i="6"/>
  <c r="H45" i="6"/>
  <c r="I45" i="6" s="1"/>
  <c r="L45" i="6" s="1"/>
  <c r="O44" i="6"/>
  <c r="H44" i="6"/>
  <c r="I44" i="6" s="1"/>
  <c r="L44" i="6" s="1"/>
  <c r="O43" i="6"/>
  <c r="H43" i="6"/>
  <c r="I43" i="6" s="1"/>
  <c r="L43" i="6" s="1"/>
  <c r="O42" i="6"/>
  <c r="H42" i="6"/>
  <c r="I42" i="6" s="1"/>
  <c r="L42" i="6" s="1"/>
  <c r="O41" i="6"/>
  <c r="H41" i="6"/>
  <c r="I41" i="6" s="1"/>
  <c r="L41" i="6" s="1"/>
  <c r="O40" i="6"/>
  <c r="H40" i="6"/>
  <c r="I40" i="6" s="1"/>
  <c r="L40" i="6" s="1"/>
  <c r="O39" i="6"/>
  <c r="H39" i="6"/>
  <c r="I39" i="6" s="1"/>
  <c r="L39" i="6" s="1"/>
  <c r="O38" i="6"/>
  <c r="H38" i="6"/>
  <c r="I38" i="6" s="1"/>
  <c r="L38" i="6" s="1"/>
  <c r="O37" i="6"/>
  <c r="H37" i="6"/>
  <c r="I37" i="6" s="1"/>
  <c r="L37" i="6" s="1"/>
  <c r="O36" i="6"/>
  <c r="H36" i="6"/>
  <c r="I36" i="6" s="1"/>
  <c r="L36" i="6" s="1"/>
  <c r="O35" i="6"/>
  <c r="H35" i="6"/>
  <c r="I35" i="6" s="1"/>
  <c r="L35" i="6" s="1"/>
  <c r="O34" i="6"/>
  <c r="H34" i="6"/>
  <c r="I34" i="6" s="1"/>
  <c r="L34" i="6" s="1"/>
  <c r="O33" i="6"/>
  <c r="H33" i="6"/>
  <c r="I33" i="6" s="1"/>
  <c r="L33" i="6" s="1"/>
  <c r="O32" i="6"/>
  <c r="H32" i="6"/>
  <c r="I32" i="6" s="1"/>
  <c r="L32" i="6" s="1"/>
  <c r="O31" i="6"/>
  <c r="H31" i="6"/>
  <c r="I31" i="6" s="1"/>
  <c r="L31" i="6" s="1"/>
  <c r="O30" i="6"/>
  <c r="H30" i="6"/>
  <c r="I30" i="6" s="1"/>
  <c r="L30" i="6" s="1"/>
  <c r="O29" i="6"/>
  <c r="H29" i="6"/>
  <c r="I29" i="6" s="1"/>
  <c r="L29" i="6" s="1"/>
  <c r="O28" i="6"/>
  <c r="H28" i="6"/>
  <c r="I28" i="6" s="1"/>
  <c r="L28" i="6" s="1"/>
  <c r="O27" i="6"/>
  <c r="H27" i="6"/>
  <c r="I27" i="6" s="1"/>
  <c r="L27" i="6" s="1"/>
  <c r="O26" i="6"/>
  <c r="H26" i="6"/>
  <c r="I26" i="6" s="1"/>
  <c r="L26" i="6" s="1"/>
  <c r="O25" i="6"/>
  <c r="H25" i="6"/>
  <c r="I25" i="6" s="1"/>
  <c r="L25" i="6" s="1"/>
  <c r="O24" i="6"/>
  <c r="H24" i="6"/>
  <c r="I24" i="6" s="1"/>
  <c r="L24" i="6" s="1"/>
  <c r="O23" i="6"/>
  <c r="H23" i="6"/>
  <c r="I23" i="6" s="1"/>
  <c r="L23" i="6" s="1"/>
  <c r="O22" i="6"/>
  <c r="H22" i="6"/>
  <c r="I22" i="6" s="1"/>
  <c r="L22" i="6" s="1"/>
  <c r="O21" i="6"/>
  <c r="H21" i="6"/>
  <c r="I21" i="6" s="1"/>
  <c r="L21" i="6" s="1"/>
  <c r="O20" i="6"/>
  <c r="H20" i="6"/>
  <c r="I20" i="6" s="1"/>
  <c r="L20" i="6" s="1"/>
  <c r="O19" i="6"/>
  <c r="H19" i="6"/>
  <c r="I19" i="6" s="1"/>
  <c r="L19" i="6" s="1"/>
  <c r="O18" i="6"/>
  <c r="H18" i="6"/>
  <c r="I18" i="6" s="1"/>
  <c r="L18" i="6" s="1"/>
  <c r="O17" i="6"/>
  <c r="H17" i="6"/>
  <c r="I17" i="6" s="1"/>
  <c r="L17" i="6" s="1"/>
  <c r="O16" i="6"/>
  <c r="H16" i="6"/>
  <c r="I16" i="6" s="1"/>
  <c r="L16" i="6" s="1"/>
  <c r="O15" i="6"/>
  <c r="H15" i="6"/>
  <c r="I15" i="6" s="1"/>
  <c r="L15" i="6" s="1"/>
  <c r="L14" i="6"/>
  <c r="Q14" i="6" s="1"/>
  <c r="I14" i="6"/>
  <c r="O13" i="6"/>
  <c r="I13" i="6"/>
  <c r="L13" i="6" s="1"/>
  <c r="O12" i="6"/>
  <c r="I12" i="6"/>
  <c r="L12" i="6" s="1"/>
  <c r="H210" i="3"/>
  <c r="H211" i="3"/>
  <c r="H212" i="3"/>
  <c r="H213" i="3"/>
  <c r="H214" i="3"/>
  <c r="Q13" i="3"/>
  <c r="Q14" i="3"/>
  <c r="Q15" i="3"/>
  <c r="Q16" i="3"/>
  <c r="Q17" i="3"/>
  <c r="Q18" i="3"/>
  <c r="Q19" i="3"/>
  <c r="Q20" i="3"/>
  <c r="Q21" i="3"/>
  <c r="Q22" i="3"/>
  <c r="Q23" i="3"/>
  <c r="Q24" i="3"/>
  <c r="Q25" i="3"/>
  <c r="Q26" i="3"/>
  <c r="Q27" i="3"/>
  <c r="Q28" i="3"/>
  <c r="Q29" i="3"/>
  <c r="Q30" i="3"/>
  <c r="Q31" i="3"/>
  <c r="Q32" i="3"/>
  <c r="Q33" i="3"/>
  <c r="Q34" i="3"/>
  <c r="Q35" i="3"/>
  <c r="Q36" i="3"/>
  <c r="Q37" i="3"/>
  <c r="Q38" i="3"/>
  <c r="Q39" i="3"/>
  <c r="Q40" i="3"/>
  <c r="Q41" i="3"/>
  <c r="Q42" i="3"/>
  <c r="Q43" i="3"/>
  <c r="Q44" i="3"/>
  <c r="Q45" i="3"/>
  <c r="Q46" i="3"/>
  <c r="Q47" i="3"/>
  <c r="Q48" i="3"/>
  <c r="Q49" i="3"/>
  <c r="Q50" i="3"/>
  <c r="Q51" i="3"/>
  <c r="Q52" i="3"/>
  <c r="Q53" i="3"/>
  <c r="Q54" i="3"/>
  <c r="Q55" i="3"/>
  <c r="Q56" i="3"/>
  <c r="Q57" i="3"/>
  <c r="Q58" i="3"/>
  <c r="Q59" i="3"/>
  <c r="Q60" i="3"/>
  <c r="Q61" i="3"/>
  <c r="Q62" i="3"/>
  <c r="Q63" i="3"/>
  <c r="Q64" i="3"/>
  <c r="Q65" i="3"/>
  <c r="Q66" i="3"/>
  <c r="Q67" i="3"/>
  <c r="Q68" i="3"/>
  <c r="Q69" i="3"/>
  <c r="Q70" i="3"/>
  <c r="Q71" i="3"/>
  <c r="Q72" i="3"/>
  <c r="Q73" i="3"/>
  <c r="Q74" i="3"/>
  <c r="Q75" i="3"/>
  <c r="Q76" i="3"/>
  <c r="Q77" i="3"/>
  <c r="Q78" i="3"/>
  <c r="Q79" i="3"/>
  <c r="Q80" i="3"/>
  <c r="Q81" i="3"/>
  <c r="Q12" i="3"/>
  <c r="J230" i="6" l="1"/>
  <c r="E91" i="7"/>
  <c r="G91" i="7"/>
  <c r="C91" i="7"/>
  <c r="Q19" i="6"/>
  <c r="P19" i="6"/>
  <c r="N19" i="6"/>
  <c r="M19" i="6"/>
  <c r="Q31" i="6"/>
  <c r="P31" i="6"/>
  <c r="N31" i="6"/>
  <c r="M31" i="6"/>
  <c r="Q43" i="6"/>
  <c r="P43" i="6"/>
  <c r="N43" i="6"/>
  <c r="M43" i="6"/>
  <c r="Q47" i="6"/>
  <c r="P47" i="6"/>
  <c r="N47" i="6"/>
  <c r="M47" i="6"/>
  <c r="Q51" i="6"/>
  <c r="P51" i="6"/>
  <c r="N51" i="6"/>
  <c r="M51" i="6"/>
  <c r="Q55" i="6"/>
  <c r="P55" i="6"/>
  <c r="N55" i="6"/>
  <c r="M55" i="6"/>
  <c r="Q59" i="6"/>
  <c r="P59" i="6"/>
  <c r="N59" i="6"/>
  <c r="M59" i="6"/>
  <c r="Q63" i="6"/>
  <c r="P63" i="6"/>
  <c r="N63" i="6"/>
  <c r="M63" i="6"/>
  <c r="Q67" i="6"/>
  <c r="P67" i="6"/>
  <c r="N67" i="6"/>
  <c r="M67" i="6"/>
  <c r="Q71" i="6"/>
  <c r="P71" i="6"/>
  <c r="N71" i="6"/>
  <c r="M71" i="6"/>
  <c r="Q75" i="6"/>
  <c r="P75" i="6"/>
  <c r="N75" i="6"/>
  <c r="M75" i="6"/>
  <c r="Q79" i="6"/>
  <c r="P79" i="6"/>
  <c r="N79" i="6"/>
  <c r="M79" i="6"/>
  <c r="Q23" i="6"/>
  <c r="P23" i="6"/>
  <c r="N23" i="6"/>
  <c r="M23" i="6"/>
  <c r="Q39" i="6"/>
  <c r="P39" i="6"/>
  <c r="N39" i="6"/>
  <c r="M39" i="6"/>
  <c r="Q16" i="6"/>
  <c r="P16" i="6"/>
  <c r="N16" i="6"/>
  <c r="M16" i="6"/>
  <c r="Q24" i="6"/>
  <c r="P24" i="6"/>
  <c r="N24" i="6"/>
  <c r="M24" i="6"/>
  <c r="Q28" i="6"/>
  <c r="P28" i="6"/>
  <c r="N28" i="6"/>
  <c r="M28" i="6"/>
  <c r="Q36" i="6"/>
  <c r="P36" i="6"/>
  <c r="N36" i="6"/>
  <c r="M36" i="6"/>
  <c r="Q44" i="6"/>
  <c r="P44" i="6"/>
  <c r="N44" i="6"/>
  <c r="M44" i="6"/>
  <c r="Q52" i="6"/>
  <c r="P52" i="6"/>
  <c r="N52" i="6"/>
  <c r="M52" i="6"/>
  <c r="Q56" i="6"/>
  <c r="P56" i="6"/>
  <c r="N56" i="6"/>
  <c r="M56" i="6"/>
  <c r="Q64" i="6"/>
  <c r="P64" i="6"/>
  <c r="N64" i="6"/>
  <c r="M64" i="6"/>
  <c r="Q68" i="6"/>
  <c r="P68" i="6"/>
  <c r="N68" i="6"/>
  <c r="M68" i="6"/>
  <c r="Q72" i="6"/>
  <c r="P72" i="6"/>
  <c r="N72" i="6"/>
  <c r="M72" i="6"/>
  <c r="Q76" i="6"/>
  <c r="P76" i="6"/>
  <c r="N76" i="6"/>
  <c r="M76" i="6"/>
  <c r="Q80" i="6"/>
  <c r="P80" i="6"/>
  <c r="N80" i="6"/>
  <c r="M80" i="6"/>
  <c r="Q15" i="6"/>
  <c r="P15" i="6"/>
  <c r="M15" i="6"/>
  <c r="N15" i="6"/>
  <c r="Q27" i="6"/>
  <c r="P27" i="6"/>
  <c r="N27" i="6"/>
  <c r="M27" i="6"/>
  <c r="Q35" i="6"/>
  <c r="P35" i="6"/>
  <c r="N35" i="6"/>
  <c r="M35" i="6"/>
  <c r="M12" i="6"/>
  <c r="Q12" i="6"/>
  <c r="N12" i="6"/>
  <c r="L82" i="6"/>
  <c r="P12" i="6"/>
  <c r="Q20" i="6"/>
  <c r="N20" i="6"/>
  <c r="P20" i="6"/>
  <c r="M20" i="6"/>
  <c r="Q32" i="6"/>
  <c r="P32" i="6"/>
  <c r="N32" i="6"/>
  <c r="M32" i="6"/>
  <c r="Q40" i="6"/>
  <c r="P40" i="6"/>
  <c r="N40" i="6"/>
  <c r="M40" i="6"/>
  <c r="Q48" i="6"/>
  <c r="P48" i="6"/>
  <c r="N48" i="6"/>
  <c r="M48" i="6"/>
  <c r="Q60" i="6"/>
  <c r="P60" i="6"/>
  <c r="N60" i="6"/>
  <c r="M60" i="6"/>
  <c r="J135" i="6"/>
  <c r="J182" i="6" s="1"/>
  <c r="J216" i="6"/>
  <c r="Q25" i="6"/>
  <c r="N25" i="6"/>
  <c r="P25" i="6"/>
  <c r="M25" i="6"/>
  <c r="Q37" i="6"/>
  <c r="P37" i="6"/>
  <c r="N37" i="6"/>
  <c r="M37" i="6"/>
  <c r="Q53" i="6"/>
  <c r="P53" i="6"/>
  <c r="N53" i="6"/>
  <c r="M53" i="6"/>
  <c r="Q65" i="6"/>
  <c r="P65" i="6"/>
  <c r="N65" i="6"/>
  <c r="M65" i="6"/>
  <c r="Q77" i="6"/>
  <c r="P77" i="6"/>
  <c r="N77" i="6"/>
  <c r="M77" i="6"/>
  <c r="N13" i="6"/>
  <c r="M13" i="6"/>
  <c r="P13" i="6"/>
  <c r="Q13" i="6"/>
  <c r="Q17" i="6"/>
  <c r="P17" i="6"/>
  <c r="N17" i="6"/>
  <c r="M17" i="6"/>
  <c r="Q29" i="6"/>
  <c r="P29" i="6"/>
  <c r="N29" i="6"/>
  <c r="M29" i="6"/>
  <c r="Q41" i="6"/>
  <c r="P41" i="6"/>
  <c r="N41" i="6"/>
  <c r="M41" i="6"/>
  <c r="Q49" i="6"/>
  <c r="P49" i="6"/>
  <c r="N49" i="6"/>
  <c r="M49" i="6"/>
  <c r="Q57" i="6"/>
  <c r="P57" i="6"/>
  <c r="N57" i="6"/>
  <c r="M57" i="6"/>
  <c r="Q69" i="6"/>
  <c r="P69" i="6"/>
  <c r="N69" i="6"/>
  <c r="M69" i="6"/>
  <c r="Q73" i="6"/>
  <c r="P73" i="6"/>
  <c r="N73" i="6"/>
  <c r="M73" i="6"/>
  <c r="Q81" i="6"/>
  <c r="P81" i="6"/>
  <c r="N81" i="6"/>
  <c r="M81" i="6"/>
  <c r="Q22" i="6"/>
  <c r="N22" i="6"/>
  <c r="P22" i="6"/>
  <c r="M22" i="6"/>
  <c r="Q30" i="6"/>
  <c r="P30" i="6"/>
  <c r="N30" i="6"/>
  <c r="M30" i="6"/>
  <c r="Q38" i="6"/>
  <c r="P38" i="6"/>
  <c r="N38" i="6"/>
  <c r="M38" i="6"/>
  <c r="Q46" i="6"/>
  <c r="P46" i="6"/>
  <c r="N46" i="6"/>
  <c r="M46" i="6"/>
  <c r="Q50" i="6"/>
  <c r="P50" i="6"/>
  <c r="N50" i="6"/>
  <c r="M50" i="6"/>
  <c r="Q58" i="6"/>
  <c r="P58" i="6"/>
  <c r="N58" i="6"/>
  <c r="M58" i="6"/>
  <c r="Q62" i="6"/>
  <c r="P62" i="6"/>
  <c r="N62" i="6"/>
  <c r="M62" i="6"/>
  <c r="Q66" i="6"/>
  <c r="P66" i="6"/>
  <c r="N66" i="6"/>
  <c r="M66" i="6"/>
  <c r="Q70" i="6"/>
  <c r="P70" i="6"/>
  <c r="N70" i="6"/>
  <c r="M70" i="6"/>
  <c r="Q74" i="6"/>
  <c r="P74" i="6"/>
  <c r="N74" i="6"/>
  <c r="M74" i="6"/>
  <c r="Q78" i="6"/>
  <c r="P78" i="6"/>
  <c r="N78" i="6"/>
  <c r="M78" i="6"/>
  <c r="J131" i="6"/>
  <c r="Q21" i="6"/>
  <c r="P21" i="6"/>
  <c r="N21" i="6"/>
  <c r="M21" i="6"/>
  <c r="Q33" i="6"/>
  <c r="P33" i="6"/>
  <c r="N33" i="6"/>
  <c r="M33" i="6"/>
  <c r="Q45" i="6"/>
  <c r="P45" i="6"/>
  <c r="N45" i="6"/>
  <c r="M45" i="6"/>
  <c r="Q61" i="6"/>
  <c r="P61" i="6"/>
  <c r="N61" i="6"/>
  <c r="M61" i="6"/>
  <c r="Q18" i="6"/>
  <c r="N18" i="6"/>
  <c r="P18" i="6"/>
  <c r="M18" i="6"/>
  <c r="Q26" i="6"/>
  <c r="P26" i="6"/>
  <c r="N26" i="6"/>
  <c r="M26" i="6"/>
  <c r="Q34" i="6"/>
  <c r="P34" i="6"/>
  <c r="N34" i="6"/>
  <c r="M34" i="6"/>
  <c r="Q42" i="6"/>
  <c r="P42" i="6"/>
  <c r="N42" i="6"/>
  <c r="M42" i="6"/>
  <c r="Q54" i="6"/>
  <c r="P54" i="6"/>
  <c r="N54" i="6"/>
  <c r="M54" i="6"/>
  <c r="J82" i="6"/>
  <c r="O82" i="6"/>
  <c r="H88" i="6" s="1"/>
  <c r="I88" i="6" s="1"/>
  <c r="I82" i="6"/>
  <c r="J139" i="6"/>
  <c r="J168" i="6"/>
  <c r="H192" i="6"/>
  <c r="I192" i="6" s="1"/>
  <c r="H198" i="6"/>
  <c r="I198" i="6" s="1"/>
  <c r="J198" i="6" s="1"/>
  <c r="J205" i="6"/>
  <c r="M14" i="6"/>
  <c r="P14" i="6"/>
  <c r="M82" i="6" l="1"/>
  <c r="J84" i="6" s="1"/>
  <c r="Q82" i="6"/>
  <c r="H90" i="6" s="1"/>
  <c r="I90" i="6" s="1"/>
  <c r="P82" i="6"/>
  <c r="H89" i="6" s="1"/>
  <c r="I89" i="6" s="1"/>
  <c r="N82" i="6"/>
  <c r="H87" i="6" s="1"/>
  <c r="I87" i="6" s="1"/>
  <c r="J92" i="6" l="1"/>
  <c r="J94" i="6" s="1"/>
  <c r="J207" i="6" s="1"/>
  <c r="B219" i="6" l="1"/>
  <c r="J218" i="6"/>
  <c r="J234" i="6" l="1"/>
  <c r="B220" i="6"/>
  <c r="B231" i="6"/>
  <c r="H231" i="6"/>
  <c r="I231" i="6" s="1"/>
  <c r="H220" i="6"/>
  <c r="I220" i="6" s="1"/>
  <c r="B233" i="6"/>
  <c r="H219" i="6"/>
  <c r="I219" i="6" s="1"/>
  <c r="C90" i="3" l="1"/>
  <c r="C89" i="3"/>
  <c r="C88" i="3"/>
  <c r="C87" i="3"/>
  <c r="K204" i="3"/>
  <c r="K202" i="3"/>
  <c r="K200" i="3"/>
  <c r="E11" i="5" l="1"/>
  <c r="E12" i="5"/>
  <c r="E13" i="5"/>
  <c r="E14" i="5"/>
  <c r="C21" i="5"/>
  <c r="C22" i="5"/>
  <c r="C23" i="5"/>
  <c r="C24" i="5"/>
  <c r="C25" i="5"/>
  <c r="C26" i="5"/>
  <c r="C27" i="5"/>
  <c r="C28" i="5"/>
  <c r="C29" i="5"/>
  <c r="C30" i="5"/>
  <c r="C31" i="5"/>
  <c r="C32" i="5"/>
  <c r="C33" i="5"/>
  <c r="C34" i="5"/>
  <c r="C35" i="5"/>
  <c r="C36" i="5"/>
  <c r="C37" i="5"/>
  <c r="C38" i="5"/>
  <c r="C39" i="5"/>
  <c r="C40" i="5"/>
  <c r="C41" i="5"/>
  <c r="C42" i="5"/>
  <c r="C43" i="5"/>
  <c r="C44" i="5"/>
  <c r="C45" i="5"/>
  <c r="C46" i="5"/>
  <c r="C47" i="5"/>
  <c r="C48" i="5"/>
  <c r="C49" i="5"/>
  <c r="C50" i="5"/>
  <c r="C51" i="5"/>
  <c r="C52" i="5"/>
  <c r="C53" i="5"/>
  <c r="C54" i="5"/>
  <c r="C55" i="5"/>
  <c r="C56" i="5"/>
  <c r="C57" i="5"/>
  <c r="C58" i="5"/>
  <c r="C59" i="5"/>
  <c r="C60" i="5"/>
  <c r="C61" i="5"/>
  <c r="C62" i="5"/>
  <c r="C63" i="5"/>
  <c r="C64" i="5"/>
  <c r="C65" i="5"/>
  <c r="C66" i="5"/>
  <c r="C67" i="5"/>
  <c r="C68" i="5"/>
  <c r="C69" i="5"/>
  <c r="C70" i="5"/>
  <c r="C71" i="5"/>
  <c r="C72" i="5"/>
  <c r="C73" i="5"/>
  <c r="C74" i="5"/>
  <c r="C75" i="5"/>
  <c r="C76" i="5"/>
  <c r="C77" i="5"/>
  <c r="C78" i="5"/>
  <c r="C79" i="5"/>
  <c r="C80" i="5"/>
  <c r="C81" i="5"/>
  <c r="C82" i="5"/>
  <c r="C83" i="5"/>
  <c r="C84" i="5"/>
  <c r="C85" i="5"/>
  <c r="C86" i="5"/>
  <c r="C87" i="5"/>
  <c r="C88" i="5"/>
  <c r="C89" i="5"/>
  <c r="C90" i="5"/>
  <c r="C20" i="5"/>
  <c r="F23" i="5"/>
  <c r="G23" i="5"/>
  <c r="E19" i="5"/>
  <c r="F19" i="5"/>
  <c r="G19" i="5"/>
  <c r="H19" i="5"/>
  <c r="I19" i="5"/>
  <c r="I18" i="5"/>
  <c r="G18" i="5"/>
  <c r="B238" i="5"/>
  <c r="A230" i="5"/>
  <c r="B234" i="5"/>
  <c r="A226" i="5"/>
  <c r="B199" i="5"/>
  <c r="A181" i="5"/>
  <c r="A178" i="5"/>
  <c r="A176" i="5"/>
  <c r="A169" i="5"/>
  <c r="A165" i="5"/>
  <c r="A161" i="5"/>
  <c r="A140" i="5"/>
  <c r="A136" i="5"/>
  <c r="A132" i="5"/>
  <c r="A110" i="5"/>
  <c r="A107" i="5"/>
  <c r="A103" i="5"/>
  <c r="H86" i="3"/>
  <c r="C91" i="5" l="1"/>
  <c r="A191" i="5"/>
  <c r="C220" i="5" l="1"/>
  <c r="C221" i="5" s="1"/>
  <c r="I177" i="3" l="1"/>
  <c r="H99" i="3"/>
  <c r="H98" i="3"/>
  <c r="I214" i="3"/>
  <c r="H144" i="3" l="1"/>
  <c r="I144" i="3" s="1"/>
  <c r="H145" i="3"/>
  <c r="I145" i="3" s="1"/>
  <c r="H146" i="3"/>
  <c r="I146" i="3" s="1"/>
  <c r="H147" i="3"/>
  <c r="I147" i="3" s="1"/>
  <c r="H148" i="3"/>
  <c r="I148" i="3" s="1"/>
  <c r="H149" i="3"/>
  <c r="I149" i="3" s="1"/>
  <c r="H150" i="3"/>
  <c r="I150" i="3" s="1"/>
  <c r="H151" i="3"/>
  <c r="I151" i="3" s="1"/>
  <c r="H152" i="3"/>
  <c r="I152" i="3" s="1"/>
  <c r="H153" i="3"/>
  <c r="I153" i="3" s="1"/>
  <c r="H154" i="3"/>
  <c r="I154" i="3" s="1"/>
  <c r="H155" i="3"/>
  <c r="I155" i="3"/>
  <c r="H156" i="3"/>
  <c r="I156" i="3" s="1"/>
  <c r="J177" i="3"/>
  <c r="I225" i="3"/>
  <c r="H226" i="3"/>
  <c r="I226" i="3" s="1"/>
  <c r="I227" i="3"/>
  <c r="H228" i="3"/>
  <c r="I228" i="3" s="1"/>
  <c r="H229" i="3"/>
  <c r="I229" i="3" s="1"/>
  <c r="I223" i="3"/>
  <c r="I233" i="3"/>
  <c r="L229" i="3"/>
  <c r="L225" i="3"/>
  <c r="I224" i="3" l="1"/>
  <c r="K225" i="3" s="1"/>
  <c r="K229" i="3"/>
  <c r="I213" i="3"/>
  <c r="I212" i="3"/>
  <c r="I211" i="3"/>
  <c r="H215" i="3"/>
  <c r="I215" i="3" s="1"/>
  <c r="I210" i="3"/>
  <c r="H186" i="3"/>
  <c r="I186" i="3" s="1"/>
  <c r="H187" i="3"/>
  <c r="I187" i="3" s="1"/>
  <c r="H188" i="3"/>
  <c r="I188" i="3" s="1"/>
  <c r="H189" i="3"/>
  <c r="I189" i="3" s="1"/>
  <c r="H190" i="3"/>
  <c r="I190" i="3" s="1"/>
  <c r="H200" i="3"/>
  <c r="I200" i="3" s="1"/>
  <c r="H196" i="3"/>
  <c r="I196" i="3" s="1"/>
  <c r="H202" i="3"/>
  <c r="I202" i="3" s="1"/>
  <c r="H203" i="3"/>
  <c r="I203" i="3" s="1"/>
  <c r="H204" i="3"/>
  <c r="I204" i="3" s="1"/>
  <c r="H185" i="3"/>
  <c r="I185" i="3" s="1"/>
  <c r="H180" i="3"/>
  <c r="I180" i="3" s="1"/>
  <c r="H171" i="3"/>
  <c r="I171" i="3" s="1"/>
  <c r="H172" i="3"/>
  <c r="I172" i="3" s="1"/>
  <c r="H173" i="3"/>
  <c r="I173" i="3" s="1"/>
  <c r="H174" i="3"/>
  <c r="I174" i="3" s="1"/>
  <c r="H175" i="3"/>
  <c r="I175" i="3" s="1"/>
  <c r="H167" i="3"/>
  <c r="I167" i="3" s="1"/>
  <c r="H168" i="3"/>
  <c r="I168" i="3" s="1"/>
  <c r="H163" i="3"/>
  <c r="I163" i="3" s="1"/>
  <c r="H164" i="3"/>
  <c r="I164" i="3" s="1"/>
  <c r="H162" i="3"/>
  <c r="I162" i="3" s="1"/>
  <c r="H142" i="3"/>
  <c r="I142" i="3" s="1"/>
  <c r="H143" i="3"/>
  <c r="I143" i="3" s="1"/>
  <c r="H157" i="3"/>
  <c r="I157" i="3" s="1"/>
  <c r="H158" i="3"/>
  <c r="I158" i="3" s="1"/>
  <c r="H159" i="3"/>
  <c r="I159" i="3" s="1"/>
  <c r="H160" i="3"/>
  <c r="I160" i="3" s="1"/>
  <c r="H138" i="3"/>
  <c r="I138" i="3" s="1"/>
  <c r="H139" i="3"/>
  <c r="I139" i="3" s="1"/>
  <c r="H134" i="3"/>
  <c r="I134" i="3" s="1"/>
  <c r="H135" i="3"/>
  <c r="I135" i="3" s="1"/>
  <c r="H112" i="3"/>
  <c r="I112" i="3" s="1"/>
  <c r="H113" i="3"/>
  <c r="I113" i="3" s="1"/>
  <c r="H114" i="3"/>
  <c r="I114" i="3" s="1"/>
  <c r="H115" i="3"/>
  <c r="I115" i="3" s="1"/>
  <c r="H116" i="3"/>
  <c r="I116" i="3" s="1"/>
  <c r="H117" i="3"/>
  <c r="I117" i="3" s="1"/>
  <c r="H118" i="3"/>
  <c r="I118" i="3" s="1"/>
  <c r="H119" i="3"/>
  <c r="I119" i="3" s="1"/>
  <c r="H120" i="3"/>
  <c r="I120" i="3" s="1"/>
  <c r="H121" i="3"/>
  <c r="I121" i="3" s="1"/>
  <c r="H122" i="3"/>
  <c r="I122" i="3" s="1"/>
  <c r="H123" i="3"/>
  <c r="I123" i="3" s="1"/>
  <c r="H124" i="3"/>
  <c r="I124" i="3" s="1"/>
  <c r="H125" i="3"/>
  <c r="I125" i="3" s="1"/>
  <c r="H126" i="3"/>
  <c r="I126" i="3" s="1"/>
  <c r="H127" i="3"/>
  <c r="I127" i="3" s="1"/>
  <c r="H128" i="3"/>
  <c r="I128" i="3" s="1"/>
  <c r="H129" i="3"/>
  <c r="I129" i="3" s="1"/>
  <c r="H130" i="3"/>
  <c r="I130" i="3" s="1"/>
  <c r="H131" i="3"/>
  <c r="I131" i="3" s="1"/>
  <c r="H111" i="3"/>
  <c r="K106" i="3"/>
  <c r="K102" i="3"/>
  <c r="H105" i="3"/>
  <c r="I105" i="3" s="1"/>
  <c r="H106" i="3"/>
  <c r="I106" i="3" s="1"/>
  <c r="H109" i="3"/>
  <c r="I109" i="3" s="1"/>
  <c r="H133" i="3"/>
  <c r="H136" i="3"/>
  <c r="H137" i="3"/>
  <c r="H140" i="3"/>
  <c r="I140" i="3" s="1"/>
  <c r="H141" i="3"/>
  <c r="I141" i="3" s="1"/>
  <c r="H161" i="3"/>
  <c r="I161" i="3" s="1"/>
  <c r="H165" i="3"/>
  <c r="I165" i="3" s="1"/>
  <c r="H166" i="3"/>
  <c r="I166" i="3" s="1"/>
  <c r="H169" i="3"/>
  <c r="I169" i="3" s="1"/>
  <c r="H170" i="3"/>
  <c r="I170" i="3" s="1"/>
  <c r="H178" i="3"/>
  <c r="I178" i="3" s="1"/>
  <c r="H179" i="3"/>
  <c r="I179" i="3" s="1"/>
  <c r="I99" i="3"/>
  <c r="H100" i="3"/>
  <c r="I100" i="3" s="1"/>
  <c r="H101" i="3"/>
  <c r="I101" i="3" s="1"/>
  <c r="H102" i="3"/>
  <c r="I102" i="3" s="1"/>
  <c r="I98" i="3"/>
  <c r="I22" i="5"/>
  <c r="I23" i="5"/>
  <c r="I24" i="5"/>
  <c r="I25" i="5"/>
  <c r="I26" i="5"/>
  <c r="I27" i="5"/>
  <c r="I28" i="5"/>
  <c r="I29" i="5"/>
  <c r="I30" i="5"/>
  <c r="I31" i="5"/>
  <c r="I32" i="5"/>
  <c r="I33" i="5"/>
  <c r="I34" i="5"/>
  <c r="I35" i="5"/>
  <c r="I36" i="5"/>
  <c r="I37" i="5"/>
  <c r="I38" i="5"/>
  <c r="I39" i="5"/>
  <c r="I40" i="5"/>
  <c r="I41" i="5"/>
  <c r="I42" i="5"/>
  <c r="I43" i="5"/>
  <c r="I44" i="5"/>
  <c r="I45" i="5"/>
  <c r="I46" i="5"/>
  <c r="I47" i="5"/>
  <c r="I48" i="5"/>
  <c r="I49" i="5"/>
  <c r="I50" i="5"/>
  <c r="I51" i="5"/>
  <c r="I52" i="5"/>
  <c r="I53" i="5"/>
  <c r="I54" i="5"/>
  <c r="I55" i="5"/>
  <c r="I56" i="5"/>
  <c r="I57" i="5"/>
  <c r="I58" i="5"/>
  <c r="I59" i="5"/>
  <c r="I60" i="5"/>
  <c r="I61" i="5"/>
  <c r="I62" i="5"/>
  <c r="I63" i="5"/>
  <c r="I64" i="5"/>
  <c r="I65" i="5"/>
  <c r="I66" i="5"/>
  <c r="I67" i="5"/>
  <c r="I68" i="5"/>
  <c r="I69" i="5"/>
  <c r="I70" i="5"/>
  <c r="I71" i="5"/>
  <c r="I72" i="5"/>
  <c r="I73" i="5"/>
  <c r="I74" i="5"/>
  <c r="I75" i="5"/>
  <c r="I76" i="5"/>
  <c r="I77" i="5"/>
  <c r="I78" i="5"/>
  <c r="I79" i="5"/>
  <c r="I80" i="5"/>
  <c r="I81" i="5"/>
  <c r="I82" i="5"/>
  <c r="I83" i="5"/>
  <c r="I84" i="5"/>
  <c r="I85" i="5"/>
  <c r="I86" i="5"/>
  <c r="I87" i="5"/>
  <c r="I88" i="5"/>
  <c r="I89" i="5"/>
  <c r="I90" i="5"/>
  <c r="O80" i="3"/>
  <c r="G89" i="5" s="1"/>
  <c r="O81" i="3"/>
  <c r="G90" i="5" s="1"/>
  <c r="O15" i="3"/>
  <c r="G24" i="5" s="1"/>
  <c r="O16" i="3"/>
  <c r="G25" i="5" s="1"/>
  <c r="O17" i="3"/>
  <c r="G26" i="5" s="1"/>
  <c r="O18" i="3"/>
  <c r="G27" i="5" s="1"/>
  <c r="O19" i="3"/>
  <c r="G28" i="5" s="1"/>
  <c r="O20" i="3"/>
  <c r="G29" i="5" s="1"/>
  <c r="O21" i="3"/>
  <c r="G30" i="5" s="1"/>
  <c r="O22" i="3"/>
  <c r="G31" i="5" s="1"/>
  <c r="O23" i="3"/>
  <c r="G32" i="5" s="1"/>
  <c r="O24" i="3"/>
  <c r="G33" i="5" s="1"/>
  <c r="O25" i="3"/>
  <c r="G34" i="5" s="1"/>
  <c r="O26" i="3"/>
  <c r="G35" i="5" s="1"/>
  <c r="O27" i="3"/>
  <c r="G36" i="5" s="1"/>
  <c r="O28" i="3"/>
  <c r="G37" i="5" s="1"/>
  <c r="O29" i="3"/>
  <c r="G38" i="5" s="1"/>
  <c r="O30" i="3"/>
  <c r="G39" i="5" s="1"/>
  <c r="O31" i="3"/>
  <c r="G40" i="5" s="1"/>
  <c r="O32" i="3"/>
  <c r="G41" i="5" s="1"/>
  <c r="O33" i="3"/>
  <c r="G42" i="5" s="1"/>
  <c r="O34" i="3"/>
  <c r="G43" i="5" s="1"/>
  <c r="O35" i="3"/>
  <c r="G44" i="5" s="1"/>
  <c r="O36" i="3"/>
  <c r="G45" i="5" s="1"/>
  <c r="O37" i="3"/>
  <c r="G46" i="5" s="1"/>
  <c r="O38" i="3"/>
  <c r="G47" i="5" s="1"/>
  <c r="O39" i="3"/>
  <c r="G48" i="5" s="1"/>
  <c r="O40" i="3"/>
  <c r="G49" i="5" s="1"/>
  <c r="O41" i="3"/>
  <c r="G50" i="5" s="1"/>
  <c r="O42" i="3"/>
  <c r="G51" i="5" s="1"/>
  <c r="O43" i="3"/>
  <c r="G52" i="5" s="1"/>
  <c r="O44" i="3"/>
  <c r="G53" i="5" s="1"/>
  <c r="O45" i="3"/>
  <c r="G54" i="5" s="1"/>
  <c r="O46" i="3"/>
  <c r="G55" i="5" s="1"/>
  <c r="O47" i="3"/>
  <c r="G56" i="5" s="1"/>
  <c r="O48" i="3"/>
  <c r="G57" i="5" s="1"/>
  <c r="O49" i="3"/>
  <c r="G58" i="5" s="1"/>
  <c r="O50" i="3"/>
  <c r="G59" i="5" s="1"/>
  <c r="O51" i="3"/>
  <c r="G60" i="5" s="1"/>
  <c r="O52" i="3"/>
  <c r="G61" i="5" s="1"/>
  <c r="O53" i="3"/>
  <c r="G62" i="5" s="1"/>
  <c r="O54" i="3"/>
  <c r="G63" i="5" s="1"/>
  <c r="O55" i="3"/>
  <c r="G64" i="5" s="1"/>
  <c r="O56" i="3"/>
  <c r="G65" i="5" s="1"/>
  <c r="O57" i="3"/>
  <c r="G66" i="5" s="1"/>
  <c r="O58" i="3"/>
  <c r="G67" i="5" s="1"/>
  <c r="O59" i="3"/>
  <c r="G68" i="5" s="1"/>
  <c r="O60" i="3"/>
  <c r="G69" i="5" s="1"/>
  <c r="O61" i="3"/>
  <c r="G70" i="5" s="1"/>
  <c r="O62" i="3"/>
  <c r="G71" i="5" s="1"/>
  <c r="O63" i="3"/>
  <c r="G72" i="5" s="1"/>
  <c r="O64" i="3"/>
  <c r="G73" i="5" s="1"/>
  <c r="O65" i="3"/>
  <c r="G74" i="5" s="1"/>
  <c r="O66" i="3"/>
  <c r="G75" i="5" s="1"/>
  <c r="O67" i="3"/>
  <c r="G76" i="5" s="1"/>
  <c r="O68" i="3"/>
  <c r="G77" i="5" s="1"/>
  <c r="O69" i="3"/>
  <c r="G78" i="5" s="1"/>
  <c r="O70" i="3"/>
  <c r="G79" i="5" s="1"/>
  <c r="O71" i="3"/>
  <c r="G80" i="5" s="1"/>
  <c r="O72" i="3"/>
  <c r="G81" i="5" s="1"/>
  <c r="O73" i="3"/>
  <c r="G82" i="5" s="1"/>
  <c r="O74" i="3"/>
  <c r="G83" i="5" s="1"/>
  <c r="O75" i="3"/>
  <c r="G84" i="5" s="1"/>
  <c r="O76" i="3"/>
  <c r="G85" i="5" s="1"/>
  <c r="O77" i="3"/>
  <c r="G86" i="5" s="1"/>
  <c r="O78" i="3"/>
  <c r="G87" i="5" s="1"/>
  <c r="O79" i="3"/>
  <c r="G88" i="5" s="1"/>
  <c r="O12" i="3"/>
  <c r="G21" i="5" s="1"/>
  <c r="I21" i="5"/>
  <c r="O13" i="3"/>
  <c r="G22" i="5" s="1"/>
  <c r="H18" i="3"/>
  <c r="H19" i="3"/>
  <c r="H20" i="3"/>
  <c r="H21" i="3"/>
  <c r="H22" i="3"/>
  <c r="H23" i="3"/>
  <c r="H24" i="3"/>
  <c r="H25" i="3"/>
  <c r="H26" i="3"/>
  <c r="H27" i="3"/>
  <c r="H28" i="3"/>
  <c r="H29" i="3"/>
  <c r="H30" i="3"/>
  <c r="H31" i="3"/>
  <c r="H32" i="3"/>
  <c r="H33" i="3"/>
  <c r="H34" i="3"/>
  <c r="H35" i="3"/>
  <c r="H36" i="3"/>
  <c r="H37" i="3"/>
  <c r="H38" i="3"/>
  <c r="H39" i="3"/>
  <c r="H40" i="3"/>
  <c r="H41" i="3"/>
  <c r="H42" i="3"/>
  <c r="H43" i="3"/>
  <c r="H44" i="3"/>
  <c r="H45" i="3"/>
  <c r="H46" i="3"/>
  <c r="H47" i="3"/>
  <c r="H48" i="3"/>
  <c r="H49" i="3"/>
  <c r="H50" i="3"/>
  <c r="H51" i="3"/>
  <c r="H52" i="3"/>
  <c r="H53" i="3"/>
  <c r="H54" i="3"/>
  <c r="H55" i="3"/>
  <c r="H56" i="3"/>
  <c r="H57" i="3"/>
  <c r="H58" i="3"/>
  <c r="H59" i="3"/>
  <c r="H60" i="3"/>
  <c r="H61" i="3"/>
  <c r="H62" i="3"/>
  <c r="H63" i="3"/>
  <c r="H64" i="3"/>
  <c r="H65" i="3"/>
  <c r="H66" i="3"/>
  <c r="H67" i="3"/>
  <c r="H68" i="3"/>
  <c r="H69" i="3"/>
  <c r="H70" i="3"/>
  <c r="H71" i="3"/>
  <c r="H72" i="3"/>
  <c r="H73" i="3"/>
  <c r="H74" i="3"/>
  <c r="H75" i="3"/>
  <c r="H76" i="3"/>
  <c r="H77" i="3"/>
  <c r="H78" i="3"/>
  <c r="H79" i="3"/>
  <c r="H80" i="3"/>
  <c r="H81" i="3"/>
  <c r="H15" i="3"/>
  <c r="H16" i="3"/>
  <c r="H17" i="3"/>
  <c r="H198" i="3" l="1"/>
  <c r="I198" i="3" s="1"/>
  <c r="H194" i="3"/>
  <c r="I194" i="3" s="1"/>
  <c r="I91" i="5"/>
  <c r="G91" i="5"/>
  <c r="Q82" i="3"/>
  <c r="H90" i="3" s="1"/>
  <c r="I90" i="3" s="1"/>
  <c r="O82" i="3"/>
  <c r="H88" i="3" s="1"/>
  <c r="I88" i="3" s="1"/>
  <c r="J216" i="3"/>
  <c r="J160" i="3"/>
  <c r="J180" i="3"/>
  <c r="H192" i="3"/>
  <c r="J175" i="3"/>
  <c r="J168" i="3"/>
  <c r="J164" i="3"/>
  <c r="J102" i="3"/>
  <c r="I15" i="3" l="1"/>
  <c r="L15" i="3" s="1"/>
  <c r="I16" i="3"/>
  <c r="L16" i="3" s="1"/>
  <c r="I17" i="3"/>
  <c r="L17" i="3" s="1"/>
  <c r="D26" i="5" s="1"/>
  <c r="I18" i="3"/>
  <c r="L18" i="3" s="1"/>
  <c r="I19" i="3"/>
  <c r="L19" i="3" s="1"/>
  <c r="D28" i="5" s="1"/>
  <c r="I20" i="3"/>
  <c r="L20" i="3" s="1"/>
  <c r="D29" i="5" s="1"/>
  <c r="I21" i="3"/>
  <c r="L21" i="3" s="1"/>
  <c r="D30" i="5" s="1"/>
  <c r="I22" i="3"/>
  <c r="L22" i="3" s="1"/>
  <c r="I23" i="3"/>
  <c r="L23" i="3" s="1"/>
  <c r="D32" i="5" s="1"/>
  <c r="I24" i="3"/>
  <c r="L24" i="3" s="1"/>
  <c r="D33" i="5" s="1"/>
  <c r="I25" i="3"/>
  <c r="L25" i="3" s="1"/>
  <c r="D34" i="5" s="1"/>
  <c r="I26" i="3"/>
  <c r="L26" i="3" s="1"/>
  <c r="I27" i="3"/>
  <c r="L27" i="3" s="1"/>
  <c r="D36" i="5" s="1"/>
  <c r="I28" i="3"/>
  <c r="L28" i="3" s="1"/>
  <c r="I29" i="3"/>
  <c r="L29" i="3" s="1"/>
  <c r="D38" i="5" s="1"/>
  <c r="I30" i="3"/>
  <c r="L30" i="3" s="1"/>
  <c r="I31" i="3"/>
  <c r="L31" i="3" s="1"/>
  <c r="I32" i="3"/>
  <c r="L32" i="3" s="1"/>
  <c r="D41" i="5" s="1"/>
  <c r="I33" i="3"/>
  <c r="L33" i="3" s="1"/>
  <c r="D42" i="5" s="1"/>
  <c r="I34" i="3"/>
  <c r="L34" i="3" s="1"/>
  <c r="I35" i="3"/>
  <c r="L35" i="3" s="1"/>
  <c r="D44" i="5" s="1"/>
  <c r="I36" i="3"/>
  <c r="L36" i="3" s="1"/>
  <c r="D45" i="5" s="1"/>
  <c r="I37" i="3"/>
  <c r="L37" i="3" s="1"/>
  <c r="D46" i="5" s="1"/>
  <c r="I38" i="3"/>
  <c r="L38" i="3" s="1"/>
  <c r="I39" i="3"/>
  <c r="L39" i="3" s="1"/>
  <c r="D48" i="5" s="1"/>
  <c r="I40" i="3"/>
  <c r="L40" i="3" s="1"/>
  <c r="D49" i="5" s="1"/>
  <c r="I41" i="3"/>
  <c r="L41" i="3" s="1"/>
  <c r="D50" i="5" s="1"/>
  <c r="I42" i="3"/>
  <c r="L42" i="3" s="1"/>
  <c r="I43" i="3"/>
  <c r="L43" i="3" s="1"/>
  <c r="D52" i="5" s="1"/>
  <c r="I44" i="3"/>
  <c r="L44" i="3" s="1"/>
  <c r="D53" i="5" s="1"/>
  <c r="I45" i="3"/>
  <c r="L45" i="3" s="1"/>
  <c r="D54" i="5" s="1"/>
  <c r="I46" i="3"/>
  <c r="L46" i="3" s="1"/>
  <c r="I47" i="3"/>
  <c r="L47" i="3" s="1"/>
  <c r="I48" i="3"/>
  <c r="L48" i="3" s="1"/>
  <c r="D57" i="5" s="1"/>
  <c r="I49" i="3"/>
  <c r="L49" i="3" s="1"/>
  <c r="I50" i="3"/>
  <c r="L50" i="3" s="1"/>
  <c r="I51" i="3"/>
  <c r="L51" i="3" s="1"/>
  <c r="D60" i="5" s="1"/>
  <c r="I52" i="3"/>
  <c r="L52" i="3" s="1"/>
  <c r="D61" i="5" s="1"/>
  <c r="I53" i="3"/>
  <c r="L53" i="3" s="1"/>
  <c r="D62" i="5" s="1"/>
  <c r="I54" i="3"/>
  <c r="L54" i="3" s="1"/>
  <c r="I55" i="3"/>
  <c r="L55" i="3" s="1"/>
  <c r="D64" i="5" s="1"/>
  <c r="I56" i="3"/>
  <c r="L56" i="3" s="1"/>
  <c r="D65" i="5" s="1"/>
  <c r="I57" i="3"/>
  <c r="L57" i="3" s="1"/>
  <c r="D66" i="5" s="1"/>
  <c r="I58" i="3"/>
  <c r="L58" i="3" s="1"/>
  <c r="I59" i="3"/>
  <c r="L59" i="3" s="1"/>
  <c r="D68" i="5" s="1"/>
  <c r="I60" i="3"/>
  <c r="L60" i="3" s="1"/>
  <c r="I61" i="3"/>
  <c r="L61" i="3" s="1"/>
  <c r="D70" i="5" s="1"/>
  <c r="I62" i="3"/>
  <c r="L62" i="3" s="1"/>
  <c r="I63" i="3"/>
  <c r="L63" i="3" s="1"/>
  <c r="I64" i="3"/>
  <c r="L64" i="3" s="1"/>
  <c r="D73" i="5" s="1"/>
  <c r="I65" i="3"/>
  <c r="L65" i="3" s="1"/>
  <c r="D74" i="5" s="1"/>
  <c r="I66" i="3"/>
  <c r="L66" i="3" s="1"/>
  <c r="I67" i="3"/>
  <c r="L67" i="3" s="1"/>
  <c r="D76" i="5" s="1"/>
  <c r="I68" i="3"/>
  <c r="L68" i="3" s="1"/>
  <c r="D77" i="5" s="1"/>
  <c r="I69" i="3"/>
  <c r="L69" i="3" s="1"/>
  <c r="D78" i="5" s="1"/>
  <c r="I70" i="3"/>
  <c r="L70" i="3" s="1"/>
  <c r="I71" i="3"/>
  <c r="L71" i="3" s="1"/>
  <c r="D80" i="5" s="1"/>
  <c r="I72" i="3"/>
  <c r="L72" i="3" s="1"/>
  <c r="D81" i="5" s="1"/>
  <c r="I73" i="3"/>
  <c r="L73" i="3" s="1"/>
  <c r="D82" i="5" s="1"/>
  <c r="I74" i="3"/>
  <c r="L74" i="3" s="1"/>
  <c r="I75" i="3"/>
  <c r="L75" i="3" s="1"/>
  <c r="D84" i="5" s="1"/>
  <c r="I76" i="3"/>
  <c r="L76" i="3" s="1"/>
  <c r="D85" i="5" s="1"/>
  <c r="I77" i="3"/>
  <c r="L77" i="3" s="1"/>
  <c r="D86" i="5" s="1"/>
  <c r="I78" i="3"/>
  <c r="L78" i="3" s="1"/>
  <c r="I79" i="3"/>
  <c r="L79" i="3" s="1"/>
  <c r="I80" i="3"/>
  <c r="L80" i="3" s="1"/>
  <c r="I81" i="3"/>
  <c r="L81" i="3" s="1"/>
  <c r="D90" i="5" s="1"/>
  <c r="M46" i="3" l="1"/>
  <c r="E55" i="5" s="1"/>
  <c r="D55" i="5"/>
  <c r="M38" i="3"/>
  <c r="E47" i="5" s="1"/>
  <c r="D47" i="5"/>
  <c r="P28" i="3"/>
  <c r="H37" i="5" s="1"/>
  <c r="D37" i="5"/>
  <c r="M30" i="3"/>
  <c r="E39" i="5" s="1"/>
  <c r="D39" i="5"/>
  <c r="M78" i="3"/>
  <c r="E87" i="5" s="1"/>
  <c r="D87" i="5"/>
  <c r="M22" i="3"/>
  <c r="E31" i="5" s="1"/>
  <c r="D31" i="5"/>
  <c r="M74" i="3"/>
  <c r="E83" i="5" s="1"/>
  <c r="D83" i="5"/>
  <c r="M66" i="3"/>
  <c r="E75" i="5" s="1"/>
  <c r="D75" i="5"/>
  <c r="M58" i="3"/>
  <c r="E67" i="5" s="1"/>
  <c r="D67" i="5"/>
  <c r="M50" i="3"/>
  <c r="E59" i="5" s="1"/>
  <c r="D59" i="5"/>
  <c r="M42" i="3"/>
  <c r="E51" i="5" s="1"/>
  <c r="D51" i="5"/>
  <c r="M34" i="3"/>
  <c r="E43" i="5" s="1"/>
  <c r="D43" i="5"/>
  <c r="M26" i="3"/>
  <c r="E35" i="5" s="1"/>
  <c r="D35" i="5"/>
  <c r="M18" i="3"/>
  <c r="E27" i="5" s="1"/>
  <c r="D27" i="5"/>
  <c r="M70" i="3"/>
  <c r="E79" i="5" s="1"/>
  <c r="D79" i="5"/>
  <c r="P60" i="3"/>
  <c r="H69" i="5" s="1"/>
  <c r="D69" i="5"/>
  <c r="P49" i="3"/>
  <c r="H58" i="5" s="1"/>
  <c r="D58" i="5"/>
  <c r="M62" i="3"/>
  <c r="E71" i="5" s="1"/>
  <c r="D71" i="5"/>
  <c r="M80" i="3"/>
  <c r="E89" i="5" s="1"/>
  <c r="D89" i="5"/>
  <c r="M16" i="3"/>
  <c r="E25" i="5" s="1"/>
  <c r="D25" i="5"/>
  <c r="M54" i="3"/>
  <c r="E63" i="5" s="1"/>
  <c r="D63" i="5"/>
  <c r="N79" i="3"/>
  <c r="F88" i="5" s="1"/>
  <c r="D88" i="5"/>
  <c r="N63" i="3"/>
  <c r="F72" i="5" s="1"/>
  <c r="D72" i="5"/>
  <c r="N47" i="3"/>
  <c r="F56" i="5" s="1"/>
  <c r="D56" i="5"/>
  <c r="N31" i="3"/>
  <c r="F40" i="5" s="1"/>
  <c r="D40" i="5"/>
  <c r="N15" i="3"/>
  <c r="F24" i="5" s="1"/>
  <c r="D24" i="5"/>
  <c r="N48" i="3"/>
  <c r="F57" i="5" s="1"/>
  <c r="M48" i="3"/>
  <c r="E57" i="5" s="1"/>
  <c r="N67" i="3"/>
  <c r="F76" i="5" s="1"/>
  <c r="M67" i="3"/>
  <c r="E76" i="5" s="1"/>
  <c r="N35" i="3"/>
  <c r="F44" i="5" s="1"/>
  <c r="M35" i="3"/>
  <c r="E44" i="5" s="1"/>
  <c r="P72" i="3"/>
  <c r="H81" i="5" s="1"/>
  <c r="M72" i="3"/>
  <c r="E81" i="5" s="1"/>
  <c r="N72" i="3"/>
  <c r="F81" i="5" s="1"/>
  <c r="M64" i="3"/>
  <c r="E73" i="5" s="1"/>
  <c r="N64" i="3"/>
  <c r="F73" i="5" s="1"/>
  <c r="P64" i="3"/>
  <c r="H73" i="5" s="1"/>
  <c r="N56" i="3"/>
  <c r="F65" i="5" s="1"/>
  <c r="P56" i="3"/>
  <c r="H65" i="5" s="1"/>
  <c r="M56" i="3"/>
  <c r="E65" i="5" s="1"/>
  <c r="P40" i="3"/>
  <c r="H49" i="5" s="1"/>
  <c r="M40" i="3"/>
  <c r="E49" i="5" s="1"/>
  <c r="N40" i="3"/>
  <c r="F49" i="5" s="1"/>
  <c r="M32" i="3"/>
  <c r="E41" i="5" s="1"/>
  <c r="N32" i="3"/>
  <c r="F41" i="5" s="1"/>
  <c r="P32" i="3"/>
  <c r="H41" i="5" s="1"/>
  <c r="N24" i="3"/>
  <c r="F33" i="5" s="1"/>
  <c r="P24" i="3"/>
  <c r="H33" i="5" s="1"/>
  <c r="M24" i="3"/>
  <c r="E33" i="5" s="1"/>
  <c r="N71" i="3"/>
  <c r="F80" i="5" s="1"/>
  <c r="M71" i="3"/>
  <c r="E80" i="5" s="1"/>
  <c r="N55" i="3"/>
  <c r="F64" i="5" s="1"/>
  <c r="M55" i="3"/>
  <c r="E64" i="5" s="1"/>
  <c r="N39" i="3"/>
  <c r="F48" i="5" s="1"/>
  <c r="M39" i="3"/>
  <c r="E48" i="5" s="1"/>
  <c r="N23" i="3"/>
  <c r="F32" i="5" s="1"/>
  <c r="M23" i="3"/>
  <c r="E32" i="5" s="1"/>
  <c r="N77" i="3"/>
  <c r="F86" i="5" s="1"/>
  <c r="P77" i="3"/>
  <c r="H86" i="5" s="1"/>
  <c r="M77" i="3"/>
  <c r="E86" i="5" s="1"/>
  <c r="M69" i="3"/>
  <c r="E78" i="5" s="1"/>
  <c r="N69" i="3"/>
  <c r="F78" i="5" s="1"/>
  <c r="P69" i="3"/>
  <c r="H78" i="5" s="1"/>
  <c r="M61" i="3"/>
  <c r="E70" i="5" s="1"/>
  <c r="P61" i="3"/>
  <c r="H70" i="5" s="1"/>
  <c r="N61" i="3"/>
  <c r="F70" i="5" s="1"/>
  <c r="M53" i="3"/>
  <c r="E62" i="5" s="1"/>
  <c r="N53" i="3"/>
  <c r="F62" i="5" s="1"/>
  <c r="P53" i="3"/>
  <c r="H62" i="5" s="1"/>
  <c r="N45" i="3"/>
  <c r="F54" i="5" s="1"/>
  <c r="P45" i="3"/>
  <c r="H54" i="5" s="1"/>
  <c r="M45" i="3"/>
  <c r="E54" i="5" s="1"/>
  <c r="M37" i="3"/>
  <c r="E46" i="5" s="1"/>
  <c r="N37" i="3"/>
  <c r="F46" i="5" s="1"/>
  <c r="P37" i="3"/>
  <c r="H46" i="5" s="1"/>
  <c r="M29" i="3"/>
  <c r="E38" i="5" s="1"/>
  <c r="N29" i="3"/>
  <c r="F38" i="5" s="1"/>
  <c r="P29" i="3"/>
  <c r="H38" i="5" s="1"/>
  <c r="M21" i="3"/>
  <c r="E30" i="5" s="1"/>
  <c r="N21" i="3"/>
  <c r="F30" i="5" s="1"/>
  <c r="P21" i="3"/>
  <c r="H30" i="5" s="1"/>
  <c r="M76" i="3"/>
  <c r="E85" i="5" s="1"/>
  <c r="N76" i="3"/>
  <c r="F85" i="5" s="1"/>
  <c r="P76" i="3"/>
  <c r="H85" i="5" s="1"/>
  <c r="N68" i="3"/>
  <c r="F77" i="5" s="1"/>
  <c r="M68" i="3"/>
  <c r="E77" i="5" s="1"/>
  <c r="P68" i="3"/>
  <c r="H77" i="5" s="1"/>
  <c r="M52" i="3"/>
  <c r="E61" i="5" s="1"/>
  <c r="N52" i="3"/>
  <c r="F61" i="5" s="1"/>
  <c r="P52" i="3"/>
  <c r="H61" i="5" s="1"/>
  <c r="M44" i="3"/>
  <c r="E53" i="5" s="1"/>
  <c r="N44" i="3"/>
  <c r="F53" i="5" s="1"/>
  <c r="P44" i="3"/>
  <c r="H53" i="5" s="1"/>
  <c r="N36" i="3"/>
  <c r="F45" i="5" s="1"/>
  <c r="M36" i="3"/>
  <c r="E45" i="5" s="1"/>
  <c r="P36" i="3"/>
  <c r="H45" i="5" s="1"/>
  <c r="M20" i="3"/>
  <c r="E29" i="5" s="1"/>
  <c r="N20" i="3"/>
  <c r="F29" i="5" s="1"/>
  <c r="P20" i="3"/>
  <c r="H29" i="5" s="1"/>
  <c r="N75" i="3"/>
  <c r="F84" i="5" s="1"/>
  <c r="M75" i="3"/>
  <c r="E84" i="5" s="1"/>
  <c r="N59" i="3"/>
  <c r="F68" i="5" s="1"/>
  <c r="M59" i="3"/>
  <c r="E68" i="5" s="1"/>
  <c r="N51" i="3"/>
  <c r="F60" i="5" s="1"/>
  <c r="M51" i="3"/>
  <c r="E60" i="5" s="1"/>
  <c r="N43" i="3"/>
  <c r="F52" i="5" s="1"/>
  <c r="M43" i="3"/>
  <c r="E52" i="5" s="1"/>
  <c r="N27" i="3"/>
  <c r="F36" i="5" s="1"/>
  <c r="M27" i="3"/>
  <c r="E36" i="5" s="1"/>
  <c r="N19" i="3"/>
  <c r="F28" i="5" s="1"/>
  <c r="M19" i="3"/>
  <c r="E28" i="5" s="1"/>
  <c r="P81" i="3"/>
  <c r="H90" i="5" s="1"/>
  <c r="M81" i="3"/>
  <c r="E90" i="5" s="1"/>
  <c r="N81" i="3"/>
  <c r="F90" i="5" s="1"/>
  <c r="M73" i="3"/>
  <c r="E82" i="5" s="1"/>
  <c r="N73" i="3"/>
  <c r="F82" i="5" s="1"/>
  <c r="P73" i="3"/>
  <c r="H82" i="5" s="1"/>
  <c r="M65" i="3"/>
  <c r="E74" i="5" s="1"/>
  <c r="N65" i="3"/>
  <c r="F74" i="5" s="1"/>
  <c r="P65" i="3"/>
  <c r="H74" i="5" s="1"/>
  <c r="N57" i="3"/>
  <c r="F66" i="5" s="1"/>
  <c r="M57" i="3"/>
  <c r="E66" i="5" s="1"/>
  <c r="P57" i="3"/>
  <c r="H66" i="5" s="1"/>
  <c r="M41" i="3"/>
  <c r="E50" i="5" s="1"/>
  <c r="N41" i="3"/>
  <c r="F50" i="5" s="1"/>
  <c r="P41" i="3"/>
  <c r="H50" i="5" s="1"/>
  <c r="M33" i="3"/>
  <c r="E42" i="5" s="1"/>
  <c r="N33" i="3"/>
  <c r="F42" i="5" s="1"/>
  <c r="P33" i="3"/>
  <c r="H42" i="5" s="1"/>
  <c r="N25" i="3"/>
  <c r="F34" i="5" s="1"/>
  <c r="M25" i="3"/>
  <c r="E34" i="5" s="1"/>
  <c r="P25" i="3"/>
  <c r="H34" i="5" s="1"/>
  <c r="P17" i="3"/>
  <c r="H26" i="5" s="1"/>
  <c r="M17" i="3"/>
  <c r="E26" i="5" s="1"/>
  <c r="N17" i="3"/>
  <c r="F26" i="5" s="1"/>
  <c r="N60" i="3"/>
  <c r="F69" i="5" s="1"/>
  <c r="N49" i="3"/>
  <c r="F58" i="5" s="1"/>
  <c r="N28" i="3"/>
  <c r="F37" i="5" s="1"/>
  <c r="M79" i="3"/>
  <c r="E88" i="5" s="1"/>
  <c r="M60" i="3"/>
  <c r="E69" i="5" s="1"/>
  <c r="M49" i="3"/>
  <c r="E58" i="5" s="1"/>
  <c r="M47" i="3"/>
  <c r="E56" i="5" s="1"/>
  <c r="M28" i="3"/>
  <c r="E37" i="5" s="1"/>
  <c r="M15" i="3"/>
  <c r="E24" i="5" s="1"/>
  <c r="P80" i="3"/>
  <c r="H89" i="5" s="1"/>
  <c r="P48" i="3"/>
  <c r="H57" i="5" s="1"/>
  <c r="P16" i="3"/>
  <c r="H25" i="5" s="1"/>
  <c r="N80" i="3"/>
  <c r="F89" i="5" s="1"/>
  <c r="M63" i="3"/>
  <c r="E72" i="5" s="1"/>
  <c r="M31" i="3"/>
  <c r="E40" i="5" s="1"/>
  <c r="N16" i="3"/>
  <c r="F25" i="5" s="1"/>
  <c r="P78" i="3"/>
  <c r="H87" i="5" s="1"/>
  <c r="P74" i="3"/>
  <c r="H83" i="5" s="1"/>
  <c r="P70" i="3"/>
  <c r="H79" i="5" s="1"/>
  <c r="P66" i="3"/>
  <c r="H75" i="5" s="1"/>
  <c r="P62" i="3"/>
  <c r="H71" i="5" s="1"/>
  <c r="P58" i="3"/>
  <c r="H67" i="5" s="1"/>
  <c r="P54" i="3"/>
  <c r="H63" i="5" s="1"/>
  <c r="P50" i="3"/>
  <c r="H59" i="5" s="1"/>
  <c r="P46" i="3"/>
  <c r="H55" i="5" s="1"/>
  <c r="P42" i="3"/>
  <c r="H51" i="5" s="1"/>
  <c r="P38" i="3"/>
  <c r="H47" i="5" s="1"/>
  <c r="P34" i="3"/>
  <c r="H43" i="5" s="1"/>
  <c r="P30" i="3"/>
  <c r="H39" i="5" s="1"/>
  <c r="P26" i="3"/>
  <c r="H35" i="5" s="1"/>
  <c r="P22" i="3"/>
  <c r="H31" i="5" s="1"/>
  <c r="P18" i="3"/>
  <c r="H27" i="5" s="1"/>
  <c r="P79" i="3"/>
  <c r="H88" i="5" s="1"/>
  <c r="N78" i="3"/>
  <c r="F87" i="5" s="1"/>
  <c r="P75" i="3"/>
  <c r="H84" i="5" s="1"/>
  <c r="N74" i="3"/>
  <c r="F83" i="5" s="1"/>
  <c r="P71" i="3"/>
  <c r="H80" i="5" s="1"/>
  <c r="N70" i="3"/>
  <c r="F79" i="5" s="1"/>
  <c r="P67" i="3"/>
  <c r="H76" i="5" s="1"/>
  <c r="N66" i="3"/>
  <c r="F75" i="5" s="1"/>
  <c r="P63" i="3"/>
  <c r="H72" i="5" s="1"/>
  <c r="N62" i="3"/>
  <c r="F71" i="5" s="1"/>
  <c r="P59" i="3"/>
  <c r="H68" i="5" s="1"/>
  <c r="N58" i="3"/>
  <c r="F67" i="5" s="1"/>
  <c r="P55" i="3"/>
  <c r="H64" i="5" s="1"/>
  <c r="N54" i="3"/>
  <c r="F63" i="5" s="1"/>
  <c r="P51" i="3"/>
  <c r="H60" i="5" s="1"/>
  <c r="N50" i="3"/>
  <c r="F59" i="5" s="1"/>
  <c r="P47" i="3"/>
  <c r="H56" i="5" s="1"/>
  <c r="N46" i="3"/>
  <c r="F55" i="5" s="1"/>
  <c r="P43" i="3"/>
  <c r="H52" i="5" s="1"/>
  <c r="N42" i="3"/>
  <c r="F51" i="5" s="1"/>
  <c r="P39" i="3"/>
  <c r="H48" i="5" s="1"/>
  <c r="N38" i="3"/>
  <c r="F47" i="5" s="1"/>
  <c r="P35" i="3"/>
  <c r="H44" i="5" s="1"/>
  <c r="N34" i="3"/>
  <c r="F43" i="5" s="1"/>
  <c r="P31" i="3"/>
  <c r="H40" i="5" s="1"/>
  <c r="N30" i="3"/>
  <c r="F39" i="5" s="1"/>
  <c r="P27" i="3"/>
  <c r="H36" i="5" s="1"/>
  <c r="N26" i="3"/>
  <c r="F35" i="5" s="1"/>
  <c r="P23" i="3"/>
  <c r="H32" i="5" s="1"/>
  <c r="N22" i="3"/>
  <c r="F31" i="5" s="1"/>
  <c r="P19" i="3"/>
  <c r="H28" i="5" s="1"/>
  <c r="N18" i="3"/>
  <c r="F27" i="5" s="1"/>
  <c r="P15" i="3"/>
  <c r="H24" i="5" s="1"/>
  <c r="I14" i="3"/>
  <c r="L14" i="3" s="1"/>
  <c r="M14" i="3" l="1"/>
  <c r="E23" i="5" s="1"/>
  <c r="D23" i="5"/>
  <c r="P14" i="3"/>
  <c r="H23" i="5" s="1"/>
  <c r="I13" i="3" l="1"/>
  <c r="I222" i="3" l="1"/>
  <c r="J230" i="3" s="1"/>
  <c r="I111" i="3"/>
  <c r="J131" i="3" s="1"/>
  <c r="I108" i="3"/>
  <c r="J109" i="3" s="1"/>
  <c r="L13" i="3"/>
  <c r="D22" i="5" s="1"/>
  <c r="I201" i="3"/>
  <c r="K180" i="3"/>
  <c r="K177" i="3"/>
  <c r="K175" i="3"/>
  <c r="K168" i="3"/>
  <c r="K164" i="3"/>
  <c r="K160" i="3"/>
  <c r="K139" i="3"/>
  <c r="I137" i="3"/>
  <c r="J139" i="3" s="1"/>
  <c r="I136" i="3"/>
  <c r="K135" i="3"/>
  <c r="I133" i="3"/>
  <c r="J135" i="3" s="1"/>
  <c r="K131" i="3"/>
  <c r="K109" i="3"/>
  <c r="I104" i="3"/>
  <c r="J106" i="3" s="1"/>
  <c r="I192" i="3" l="1"/>
  <c r="J182" i="3"/>
  <c r="N13" i="3"/>
  <c r="F22" i="5" s="1"/>
  <c r="M13" i="3"/>
  <c r="E22" i="5" s="1"/>
  <c r="P13" i="3"/>
  <c r="H22" i="5" s="1"/>
  <c r="I182" i="3"/>
  <c r="I12" i="3"/>
  <c r="I82" i="3" s="1"/>
  <c r="J205" i="3" l="1"/>
  <c r="J198" i="3"/>
  <c r="J82" i="3"/>
  <c r="L12" i="3"/>
  <c r="L82" i="3" l="1"/>
  <c r="D21" i="5"/>
  <c r="D91" i="5" s="1"/>
  <c r="P12" i="3"/>
  <c r="N12" i="3"/>
  <c r="M12" i="3"/>
  <c r="P82" i="3" l="1"/>
  <c r="H89" i="3" s="1"/>
  <c r="I89" i="3" s="1"/>
  <c r="H21" i="5"/>
  <c r="H91" i="5" s="1"/>
  <c r="M82" i="3"/>
  <c r="J84" i="3" s="1"/>
  <c r="E21" i="5"/>
  <c r="E91" i="5" s="1"/>
  <c r="N82" i="3"/>
  <c r="H87" i="3" s="1"/>
  <c r="I87" i="3" s="1"/>
  <c r="F21" i="5"/>
  <c r="F91" i="5" s="1"/>
  <c r="J92" i="3" l="1"/>
  <c r="J94" i="3"/>
  <c r="J207" i="3" s="1"/>
  <c r="B219" i="3" s="1"/>
  <c r="J218" i="3" l="1"/>
  <c r="H220" i="3" s="1"/>
  <c r="I220" i="3" s="1"/>
  <c r="B231" i="3" l="1"/>
  <c r="J234" i="3"/>
  <c r="B220" i="3"/>
  <c r="H231" i="3"/>
  <c r="I231" i="3" s="1"/>
  <c r="B233" i="3"/>
  <c r="H219" i="3"/>
  <c r="I219" i="3" s="1"/>
</calcChain>
</file>

<file path=xl/sharedStrings.xml><?xml version="1.0" encoding="utf-8"?>
<sst xmlns="http://schemas.openxmlformats.org/spreadsheetml/2006/main" count="316" uniqueCount="118">
  <si>
    <t>Children's Services Council of Broward County</t>
  </si>
  <si>
    <t>Program Budget Form (Single Site)</t>
  </si>
  <si>
    <t>Name of Agency:</t>
  </si>
  <si>
    <t>Template Agency</t>
  </si>
  <si>
    <t>Program:</t>
  </si>
  <si>
    <t xml:space="preserve"> Main Program</t>
  </si>
  <si>
    <t>Contract Number :</t>
  </si>
  <si>
    <t>99-9999</t>
  </si>
  <si>
    <t>Fiscal Year</t>
  </si>
  <si>
    <t>10/01/20XX - 09/30/20XX</t>
  </si>
  <si>
    <t>ENTER per Month ER cost</t>
  </si>
  <si>
    <t>1. Regular Salaries and Wages:</t>
  </si>
  <si>
    <t>DO NOT enter amounts in these columns</t>
  </si>
  <si>
    <t>Position  Title</t>
  </si>
  <si>
    <t>Name of Staff</t>
  </si>
  <si>
    <t>Description of Program Cost
 (Method of calculation)</t>
  </si>
  <si>
    <t>FT
or
PT
Staff</t>
  </si>
  <si>
    <t>SAL</t>
  </si>
  <si>
    <t>% Allocation</t>
  </si>
  <si>
    <t>Amount Charged to Contract</t>
  </si>
  <si>
    <t>Rounded Amount Charged to Contract</t>
  </si>
  <si>
    <t>Total</t>
  </si>
  <si>
    <t>FICA</t>
  </si>
  <si>
    <t>RET</t>
  </si>
  <si>
    <t>HEALTH</t>
  </si>
  <si>
    <t>WC</t>
  </si>
  <si>
    <t>SUTA</t>
  </si>
  <si>
    <t>FT</t>
  </si>
  <si>
    <t>PT</t>
  </si>
  <si>
    <t xml:space="preserve">Total Salaries and Wages: </t>
  </si>
  <si>
    <t>2. FICA (7.65%)</t>
  </si>
  <si>
    <t>3. Retirement:</t>
  </si>
  <si>
    <t>of Salaries</t>
  </si>
  <si>
    <t>4. Health Benefits:</t>
  </si>
  <si>
    <t>per month x 12 months x % allocation</t>
  </si>
  <si>
    <t>5. Worker's Compensantion:</t>
  </si>
  <si>
    <t>6. Re-Employment</t>
  </si>
  <si>
    <t>of first $7,000 of gross wages</t>
  </si>
  <si>
    <t>Total FICA and Benefits</t>
  </si>
  <si>
    <t>Total Salary &amp; Fringe Benefits Costs</t>
  </si>
  <si>
    <t>7. Expense Accounts</t>
  </si>
  <si>
    <t>Title</t>
  </si>
  <si>
    <t>Description of Program Cost (Method of calculation)</t>
  </si>
  <si>
    <t>X</t>
  </si>
  <si>
    <t>Y</t>
  </si>
  <si>
    <t>Cost</t>
  </si>
  <si>
    <t xml:space="preserve"> 1200 Local or Out of Town Staff Travel</t>
  </si>
  <si>
    <t>1300 Contractual Services/Consultants/Prof Fees</t>
  </si>
  <si>
    <t>1400 Space and Utilities</t>
  </si>
  <si>
    <t>1600 Expenses/Supplies</t>
  </si>
  <si>
    <t>Copier, printing  $50 per month x 12 months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</si>
  <si>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</si>
  <si>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</si>
  <si>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</si>
  <si>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</si>
  <si>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</si>
  <si>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</si>
  <si>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</si>
  <si>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</si>
  <si>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</si>
  <si>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</si>
  <si>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</si>
  <si>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</si>
  <si>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</si>
  <si>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</si>
  <si>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</si>
  <si>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</si>
  <si>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</si>
  <si>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</si>
  <si>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</si>
  <si>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</si>
  <si>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1700 Other Items</t>
  </si>
  <si>
    <t>8010 Flex Funds (Cost Reimbursement)</t>
  </si>
  <si>
    <t>Emergency assistance 35 youth @$160 per youth</t>
  </si>
  <si>
    <t>8020 Value Added (Cost Reimbursement )</t>
  </si>
  <si>
    <t>8030 Transportation(Cost Reimbursement )</t>
  </si>
  <si>
    <t>8045 Out of School Time Fees (Cost Reimbursement )</t>
  </si>
  <si>
    <t>8050 Other Reimbursement Items</t>
  </si>
  <si>
    <t>8053 Fiscal Sponsorship Fee (Cost Reimbursement)</t>
  </si>
  <si>
    <t>8091 Equipment (Cost Reimbursement)</t>
  </si>
  <si>
    <t>Total Other Expense Accounts</t>
  </si>
  <si>
    <t>8092 Start-Up Salaries (Cost Reimbursement)</t>
  </si>
  <si>
    <t>8092 Start-Up FICA (Cost Reimbursement)</t>
  </si>
  <si>
    <t>Rate:</t>
  </si>
  <si>
    <t>8092 Start-Up Retirement (Cost Reimbursement)</t>
  </si>
  <si>
    <t>8092 Start-Up Health/Life Insurance (Cost Reimbursement)</t>
  </si>
  <si>
    <t>8092 Start-Up Workers Compensation (Cost Reimbursement)</t>
  </si>
  <si>
    <t>8092 Start-Up Salaries / Benefits</t>
  </si>
  <si>
    <t>8093 Start-Up Supplies  (Cost Reimbursement)</t>
  </si>
  <si>
    <t>8094 Start-Up Training (Cost Reimbursement)</t>
  </si>
  <si>
    <t>Program Director 80 hrs- training and certification * $38.46 + FICA</t>
  </si>
  <si>
    <t>8095 Start-Up Purchased Services (Cost Reimbursement)</t>
  </si>
  <si>
    <t>Total Start-Up Expense Accounts</t>
  </si>
  <si>
    <t>Subtotal Program Cost (before ADMIN Cost)</t>
  </si>
  <si>
    <t>Subtotal Program Costs</t>
  </si>
  <si>
    <t>8900 Administrative Costs</t>
  </si>
  <si>
    <t>CEO oversight 10% salary &amp; Fringe</t>
  </si>
  <si>
    <t xml:space="preserve">Total Administrative Costs </t>
  </si>
  <si>
    <t>Section 1.   GRAND TOTAL REQUEST</t>
  </si>
  <si>
    <t>Admin Cost Percentage</t>
  </si>
  <si>
    <r>
      <t>Admin Costs (Dollar value</t>
    </r>
    <r>
      <rPr>
        <b/>
        <sz val="18"/>
        <color rgb="FFFF0000"/>
        <rFont val="Calibri"/>
        <family val="2"/>
        <scheme val="minor"/>
      </rPr>
      <t xml:space="preserve"> must not exceed 12%</t>
    </r>
    <r>
      <rPr>
        <sz val="18"/>
        <color rgb="FFFF0000"/>
        <rFont val="Calibri"/>
        <family val="2"/>
        <scheme val="minor"/>
      </rPr>
      <t xml:space="preserve"> of subtotal program cost) - 
Percent of subtotal requested minus Fiscal Sponsor Fee</t>
    </r>
  </si>
  <si>
    <t>Fiscal Sponsor Fee Percentage</t>
  </si>
  <si>
    <r>
      <t xml:space="preserve">Fiscal Sponsor Fee - (Dollar value </t>
    </r>
    <r>
      <rPr>
        <b/>
        <sz val="18"/>
        <color rgb="FFFF0000"/>
        <rFont val="Calibri"/>
        <family val="2"/>
        <scheme val="minor"/>
      </rPr>
      <t xml:space="preserve">must not exceed $25,000 or 7% </t>
    </r>
    <r>
      <rPr>
        <sz val="18"/>
        <color rgb="FFFF0000"/>
        <rFont val="Calibri"/>
        <family val="2"/>
        <scheme val="minor"/>
      </rPr>
      <t>of awarded amount) - 
Percent of Grand Total Requested minus Fiscal Sponsor Fee</t>
    </r>
  </si>
  <si>
    <t>Section 2.   MATCHING CONTRIBUTIONS</t>
  </si>
  <si>
    <t>Match Amount</t>
  </si>
  <si>
    <t xml:space="preserve">Rounded 
Match Amount </t>
  </si>
  <si>
    <t xml:space="preserve"> a. CASH</t>
  </si>
  <si>
    <t>b. IN-KIND</t>
  </si>
  <si>
    <t xml:space="preserve">MATCH TOTAL:   </t>
  </si>
  <si>
    <t>Match Percent of Total Requested</t>
  </si>
  <si>
    <r>
      <t xml:space="preserve">Match percent dollar value </t>
    </r>
    <r>
      <rPr>
        <b/>
        <sz val="18"/>
        <color rgb="FFFF0000"/>
        <rFont val="Calibri"/>
        <family val="2"/>
        <scheme val="minor"/>
      </rPr>
      <t>must equal at least 5%</t>
    </r>
    <r>
      <rPr>
        <sz val="18"/>
        <color rgb="FFFF0000"/>
        <rFont val="Calibri"/>
        <family val="2"/>
        <scheme val="minor"/>
      </rPr>
      <t xml:space="preserve"> of Total Awarded amount
Percent of Grand Total Requested minus Fiscal Sponsor Fee</t>
    </r>
  </si>
  <si>
    <t>Section 3.   LEVERAGE</t>
  </si>
  <si>
    <t>Leverage Amount</t>
  </si>
  <si>
    <t>Rounded Lev Amount</t>
  </si>
  <si>
    <t>Dan Marino Foundation annual commitment</t>
  </si>
  <si>
    <t xml:space="preserve">TOTAL PROGRAM VALUE:  </t>
  </si>
  <si>
    <t>THIS TAB IS FOR PRINTING PURPOSES ONLY
DO NOT MODIFY - ONLY HIDE UNUSED ROWS TO PRINT PROPERLY</t>
  </si>
  <si>
    <t>Salary and Fringe Benefits Detailed Summary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</si>
</sst>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0\ &quot;Mo&quot;"/>
    <numFmt numFmtId="165" formatCode="0.0%"/>
    <numFmt numFmtId="166" formatCode="_(* #,##0.000_);_(* \(#,##0.000\);_(* &quot;-&quot;??_);_(@_)"/>
    <numFmt numFmtId="167" formatCode="0.0000%"/>
  </numFmts>
  <fonts count="2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6"/>
      <name val="Calibri"/>
      <family val="2"/>
      <scheme val="minor"/>
    </font>
    <font>
      <sz val="8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2"/>
      <color rgb="FFFF0000"/>
      <name val="Calibri"/>
      <family val="2"/>
      <scheme val="minor"/>
    </font>
    <font>
      <i/>
      <sz val="16"/>
      <color rgb="FF0070C0"/>
      <name val="Calibri"/>
      <family val="2"/>
      <scheme val="minor"/>
    </font>
    <font>
      <b/>
      <sz val="18"/>
      <name val="Calibri"/>
      <family val="2"/>
      <scheme val="minor"/>
    </font>
    <font>
      <b/>
      <sz val="16"/>
      <name val="Calibri"/>
      <family val="2"/>
      <scheme val="minor"/>
    </font>
    <font>
      <b/>
      <i/>
      <sz val="16"/>
      <color rgb="FF0070C0"/>
      <name val="Calibri"/>
      <family val="2"/>
      <scheme val="minor"/>
    </font>
    <font>
      <b/>
      <i/>
      <u val="singleAccounting"/>
      <sz val="16"/>
      <color rgb="FF0070C0"/>
      <name val="Calibri"/>
      <family val="2"/>
      <scheme val="minor"/>
    </font>
    <font>
      <b/>
      <i/>
      <sz val="16"/>
      <name val="Calibri"/>
      <family val="2"/>
      <scheme val="minor"/>
    </font>
    <font>
      <b/>
      <i/>
      <sz val="12"/>
      <color rgb="FFFF0000"/>
      <name val="Calibri"/>
      <family val="2"/>
      <scheme val="minor"/>
    </font>
    <font>
      <b/>
      <sz val="16"/>
      <color theme="4" tint="-0.249977111117893"/>
      <name val="Calibri"/>
      <family val="2"/>
      <scheme val="minor"/>
    </font>
    <font>
      <sz val="18"/>
      <name val="Calibri"/>
      <family val="2"/>
      <scheme val="minor"/>
    </font>
    <font>
      <b/>
      <sz val="16"/>
      <color rgb="FFFF0000"/>
      <name val="Calibri"/>
      <family val="2"/>
      <scheme val="minor"/>
    </font>
    <font>
      <i/>
      <u/>
      <sz val="16"/>
      <color rgb="FF0070C0"/>
      <name val="Calibri"/>
      <family val="2"/>
      <scheme val="minor"/>
    </font>
    <font>
      <sz val="18"/>
      <color rgb="FFFF0000"/>
      <name val="Calibri"/>
      <family val="2"/>
      <scheme val="minor"/>
    </font>
    <font>
      <b/>
      <sz val="26"/>
      <color rgb="FFFF0000"/>
      <name val="Calibri"/>
      <family val="2"/>
      <scheme val="minor"/>
    </font>
    <font>
      <b/>
      <sz val="18"/>
      <color rgb="FFFF0000"/>
      <name val="Calibri"/>
      <family val="2"/>
      <scheme val="minor"/>
    </font>
    <font>
      <sz val="18"/>
      <color theme="0"/>
      <name val="Calibri"/>
      <family val="2"/>
      <scheme val="minor"/>
    </font>
    <font>
      <sz val="20"/>
      <color theme="0"/>
      <name val="Calibri"/>
      <family val="2"/>
      <scheme val="minor"/>
    </font>
    <font>
      <b/>
      <sz val="14"/>
      <name val="Times New Roman"/>
      <family val="1"/>
    </font>
    <font>
      <b/>
      <sz val="14"/>
      <color theme="4" tint="-0.249977111117893"/>
      <name val="Times New Roman"/>
      <family val="1"/>
    </font>
    <font>
      <b/>
      <sz val="14"/>
      <color theme="0"/>
      <name val="Times New Roman"/>
      <family val="1"/>
    </font>
    <font>
      <sz val="16"/>
      <color theme="0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0"/>
        <bgColor indexed="64"/>
      </patternFill>
    </fill>
  </fills>
  <borders count="6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365">
    <xf numFmtId="0" fontId="0" fillId="0" borderId="0" xfId="0"/>
    <xf numFmtId="44" fontId="3" fillId="7" borderId="6" xfId="2" applyFont="1" applyFill="1" applyBorder="1" applyAlignment="1" applyProtection="1">
      <alignment horizontal="center"/>
      <protection locked="0"/>
    </xf>
    <xf numFmtId="10" fontId="3" fillId="0" borderId="0" xfId="0" applyNumberFormat="1" applyFont="1" applyAlignment="1" applyProtection="1">
      <alignment horizontal="center"/>
      <protection locked="0"/>
    </xf>
    <xf numFmtId="10" fontId="3" fillId="7" borderId="0" xfId="0" applyNumberFormat="1" applyFont="1" applyFill="1" applyAlignment="1" applyProtection="1">
      <alignment horizontal="center"/>
      <protection locked="0"/>
    </xf>
    <xf numFmtId="164" fontId="3" fillId="0" borderId="0" xfId="0" applyNumberFormat="1" applyFont="1" applyAlignment="1" applyProtection="1">
      <alignment horizontal="center"/>
      <protection locked="0"/>
    </xf>
    <xf numFmtId="165" fontId="3" fillId="7" borderId="0" xfId="0" applyNumberFormat="1" applyFont="1" applyFill="1" applyAlignment="1" applyProtection="1">
      <alignment horizontal="center"/>
      <protection locked="0"/>
    </xf>
    <xf numFmtId="0" fontId="2" fillId="0" borderId="0" xfId="0" applyFont="1" applyProtection="1">
      <protection locked="0"/>
    </xf>
    <xf numFmtId="0" fontId="2" fillId="0" borderId="4" xfId="0" applyFont="1" applyBorder="1" applyProtection="1">
      <protection locked="0"/>
    </xf>
    <xf numFmtId="0" fontId="2" fillId="0" borderId="0" xfId="0" applyFont="1"/>
    <xf numFmtId="0" fontId="2" fillId="0" borderId="0" xfId="0" applyFont="1" applyAlignment="1" applyProtection="1">
      <alignment horizontal="center"/>
      <protection locked="0"/>
    </xf>
    <xf numFmtId="0" fontId="3" fillId="0" borderId="0" xfId="0" applyFont="1" applyAlignment="1" applyProtection="1">
      <alignment horizontal="center"/>
      <protection locked="0"/>
    </xf>
    <xf numFmtId="43" fontId="2" fillId="0" borderId="0" xfId="1" applyFont="1" applyProtection="1">
      <protection locked="0"/>
    </xf>
    <xf numFmtId="44" fontId="2" fillId="0" borderId="0" xfId="2" applyFont="1" applyProtection="1">
      <protection locked="0"/>
    </xf>
    <xf numFmtId="43" fontId="3" fillId="0" borderId="0" xfId="1" applyFont="1" applyProtection="1">
      <protection locked="0"/>
    </xf>
    <xf numFmtId="43" fontId="2" fillId="0" borderId="5" xfId="0" applyNumberFormat="1" applyFont="1" applyBorder="1" applyProtection="1">
      <protection locked="0"/>
    </xf>
    <xf numFmtId="9" fontId="2" fillId="0" borderId="0" xfId="3" applyFont="1" applyProtection="1">
      <protection locked="0"/>
    </xf>
    <xf numFmtId="43" fontId="2" fillId="0" borderId="0" xfId="0" applyNumberFormat="1" applyFont="1" applyProtection="1">
      <protection locked="0"/>
    </xf>
    <xf numFmtId="0" fontId="2" fillId="0" borderId="0" xfId="0" applyFont="1" applyAlignment="1" applyProtection="1">
      <alignment wrapText="1"/>
      <protection locked="0"/>
    </xf>
    <xf numFmtId="43" fontId="2" fillId="0" borderId="0" xfId="1" applyFont="1" applyAlignment="1" applyProtection="1">
      <alignment wrapText="1"/>
      <protection locked="0"/>
    </xf>
    <xf numFmtId="43" fontId="2" fillId="0" borderId="0" xfId="3" applyNumberFormat="1" applyFont="1" applyProtection="1">
      <protection locked="0"/>
    </xf>
    <xf numFmtId="0" fontId="2" fillId="0" borderId="17" xfId="0" applyFont="1" applyBorder="1" applyProtection="1">
      <protection locked="0"/>
    </xf>
    <xf numFmtId="0" fontId="2" fillId="0" borderId="31" xfId="0" applyFont="1" applyBorder="1" applyProtection="1">
      <protection locked="0"/>
    </xf>
    <xf numFmtId="0" fontId="2" fillId="0" borderId="38" xfId="0" applyFont="1" applyBorder="1" applyProtection="1">
      <protection locked="0"/>
    </xf>
    <xf numFmtId="0" fontId="6" fillId="0" borderId="0" xfId="0" applyFont="1" applyProtection="1">
      <protection locked="0"/>
    </xf>
    <xf numFmtId="0" fontId="7" fillId="0" borderId="0" xfId="0" applyFont="1" applyProtection="1">
      <protection locked="0"/>
    </xf>
    <xf numFmtId="0" fontId="7" fillId="0" borderId="0" xfId="0" applyFont="1"/>
    <xf numFmtId="0" fontId="4" fillId="0" borderId="46" xfId="0" applyFont="1" applyBorder="1" applyProtection="1">
      <protection locked="0"/>
    </xf>
    <xf numFmtId="0" fontId="2" fillId="0" borderId="25" xfId="0" applyFont="1" applyBorder="1" applyAlignment="1" applyProtection="1">
      <alignment wrapText="1"/>
      <protection locked="0"/>
    </xf>
    <xf numFmtId="0" fontId="2" fillId="0" borderId="40" xfId="0" applyFont="1" applyBorder="1" applyProtection="1">
      <protection locked="0"/>
    </xf>
    <xf numFmtId="0" fontId="2" fillId="0" borderId="63" xfId="0" applyFont="1" applyBorder="1" applyProtection="1">
      <protection locked="0"/>
    </xf>
    <xf numFmtId="43" fontId="2" fillId="0" borderId="53" xfId="1" applyFont="1" applyBorder="1" applyProtection="1">
      <protection locked="0"/>
    </xf>
    <xf numFmtId="0" fontId="0" fillId="0" borderId="52" xfId="0" applyBorder="1"/>
    <xf numFmtId="0" fontId="8" fillId="0" borderId="0" xfId="0" applyFont="1" applyAlignment="1" applyProtection="1">
      <alignment horizontal="left"/>
      <protection locked="0"/>
    </xf>
    <xf numFmtId="0" fontId="10" fillId="0" borderId="0" xfId="0" applyFont="1" applyProtection="1">
      <protection locked="0"/>
    </xf>
    <xf numFmtId="0" fontId="10" fillId="0" borderId="5" xfId="0" applyFont="1" applyBorder="1" applyProtection="1">
      <protection locked="0"/>
    </xf>
    <xf numFmtId="0" fontId="10" fillId="0" borderId="4" xfId="0" applyFont="1" applyBorder="1" applyAlignment="1" applyProtection="1">
      <alignment horizontal="center"/>
      <protection locked="0"/>
    </xf>
    <xf numFmtId="0" fontId="10" fillId="0" borderId="0" xfId="0" applyFont="1" applyAlignment="1" applyProtection="1">
      <alignment horizontal="center"/>
      <protection locked="0"/>
    </xf>
    <xf numFmtId="0" fontId="10" fillId="0" borderId="5" xfId="0" applyFont="1" applyBorder="1" applyAlignment="1" applyProtection="1">
      <alignment horizontal="center"/>
      <protection locked="0"/>
    </xf>
    <xf numFmtId="0" fontId="10" fillId="0" borderId="0" xfId="0" applyFont="1" applyAlignment="1" applyProtection="1">
      <alignment horizontal="right"/>
      <protection locked="0"/>
    </xf>
    <xf numFmtId="14" fontId="10" fillId="0" borderId="0" xfId="0" applyNumberFormat="1" applyFont="1" applyProtection="1">
      <protection locked="0"/>
    </xf>
    <xf numFmtId="43" fontId="4" fillId="0" borderId="5" xfId="0" applyNumberFormat="1" applyFont="1" applyBorder="1" applyProtection="1">
      <protection locked="0"/>
    </xf>
    <xf numFmtId="49" fontId="10" fillId="0" borderId="0" xfId="0" applyNumberFormat="1" applyFont="1" applyAlignment="1" applyProtection="1">
      <alignment horizontal="right"/>
      <protection locked="0"/>
    </xf>
    <xf numFmtId="43" fontId="10" fillId="0" borderId="0" xfId="1" applyFont="1" applyFill="1" applyBorder="1" applyAlignment="1" applyProtection="1">
      <alignment wrapText="1"/>
      <protection locked="0"/>
    </xf>
    <xf numFmtId="43" fontId="4" fillId="0" borderId="5" xfId="1" applyFont="1" applyFill="1" applyBorder="1" applyProtection="1">
      <protection locked="0"/>
    </xf>
    <xf numFmtId="49" fontId="10" fillId="0" borderId="4" xfId="0" applyNumberFormat="1" applyFont="1" applyBorder="1" applyAlignment="1" applyProtection="1">
      <alignment horizontal="right"/>
      <protection locked="0"/>
    </xf>
    <xf numFmtId="0" fontId="4" fillId="0" borderId="0" xfId="0" applyFont="1" applyProtection="1">
      <protection locked="0"/>
    </xf>
    <xf numFmtId="0" fontId="10" fillId="0" borderId="0" xfId="0" applyFont="1" applyAlignment="1" applyProtection="1">
      <alignment wrapText="1"/>
      <protection locked="0"/>
    </xf>
    <xf numFmtId="43" fontId="10" fillId="0" borderId="52" xfId="1" applyFont="1" applyFill="1" applyBorder="1" applyAlignment="1" applyProtection="1">
      <alignment wrapText="1"/>
      <protection locked="0"/>
    </xf>
    <xf numFmtId="43" fontId="4" fillId="0" borderId="53" xfId="1" applyFont="1" applyFill="1" applyBorder="1" applyProtection="1">
      <protection locked="0"/>
    </xf>
    <xf numFmtId="0" fontId="10" fillId="2" borderId="23" xfId="0" applyFont="1" applyFill="1" applyBorder="1" applyProtection="1">
      <protection locked="0"/>
    </xf>
    <xf numFmtId="0" fontId="10" fillId="2" borderId="8" xfId="0" applyFont="1" applyFill="1" applyBorder="1" applyProtection="1">
      <protection locked="0"/>
    </xf>
    <xf numFmtId="0" fontId="10" fillId="2" borderId="9" xfId="0" applyFont="1" applyFill="1" applyBorder="1" applyProtection="1">
      <protection locked="0"/>
    </xf>
    <xf numFmtId="0" fontId="11" fillId="0" borderId="0" xfId="0" applyFont="1" applyAlignment="1" applyProtection="1">
      <alignment horizontal="left"/>
      <protection locked="0"/>
    </xf>
    <xf numFmtId="0" fontId="10" fillId="0" borderId="43" xfId="0" applyFont="1" applyBorder="1" applyAlignment="1" applyProtection="1">
      <alignment horizontal="left" wrapText="1"/>
      <protection locked="0"/>
    </xf>
    <xf numFmtId="0" fontId="10" fillId="0" borderId="36" xfId="0" applyFont="1" applyBorder="1" applyAlignment="1" applyProtection="1">
      <alignment horizontal="left" wrapText="1"/>
      <protection locked="0"/>
    </xf>
    <xf numFmtId="0" fontId="10" fillId="0" borderId="36" xfId="0" applyFont="1" applyBorder="1" applyAlignment="1">
      <alignment wrapText="1"/>
    </xf>
    <xf numFmtId="0" fontId="10" fillId="0" borderId="36" xfId="0" applyFont="1" applyBorder="1" applyAlignment="1" applyProtection="1">
      <alignment horizontal="center" wrapText="1"/>
      <protection locked="0"/>
    </xf>
    <xf numFmtId="43" fontId="10" fillId="0" borderId="36" xfId="1" applyFont="1" applyBorder="1" applyAlignment="1">
      <alignment horizontal="center" wrapText="1"/>
    </xf>
    <xf numFmtId="43" fontId="10" fillId="0" borderId="60" xfId="1" applyFont="1" applyBorder="1" applyAlignment="1" applyProtection="1">
      <alignment horizontal="center" wrapText="1"/>
    </xf>
    <xf numFmtId="0" fontId="11" fillId="0" borderId="0" xfId="0" applyFont="1" applyAlignment="1" applyProtection="1">
      <alignment horizontal="left" wrapText="1"/>
      <protection locked="0"/>
    </xf>
    <xf numFmtId="43" fontId="10" fillId="0" borderId="23" xfId="1" applyFont="1" applyBorder="1" applyAlignment="1">
      <alignment horizontal="center" wrapText="1"/>
    </xf>
    <xf numFmtId="43" fontId="10" fillId="0" borderId="39" xfId="1" applyFont="1" applyBorder="1" applyAlignment="1">
      <alignment horizontal="center" wrapText="1"/>
    </xf>
    <xf numFmtId="0" fontId="4" fillId="0" borderId="41" xfId="0" applyFont="1" applyBorder="1" applyAlignment="1">
      <alignment horizontal="left"/>
    </xf>
    <xf numFmtId="0" fontId="4" fillId="0" borderId="13" xfId="0" applyFont="1" applyBorder="1" applyAlignment="1">
      <alignment horizontal="left"/>
    </xf>
    <xf numFmtId="0" fontId="4" fillId="0" borderId="28" xfId="0" applyFont="1" applyBorder="1" applyAlignment="1">
      <alignment wrapText="1"/>
    </xf>
    <xf numFmtId="0" fontId="4" fillId="0" borderId="13" xfId="0" applyFont="1" applyBorder="1" applyAlignment="1">
      <alignment horizontal="center" wrapText="1"/>
    </xf>
    <xf numFmtId="43" fontId="4" fillId="0" borderId="28" xfId="1" applyFont="1" applyFill="1" applyBorder="1" applyProtection="1">
      <protection locked="0"/>
    </xf>
    <xf numFmtId="43" fontId="10" fillId="5" borderId="22" xfId="1" applyFont="1" applyFill="1" applyBorder="1" applyProtection="1">
      <protection locked="0"/>
    </xf>
    <xf numFmtId="43" fontId="10" fillId="5" borderId="13" xfId="1" applyFont="1" applyFill="1" applyBorder="1"/>
    <xf numFmtId="43" fontId="10" fillId="0" borderId="5" xfId="1" applyFont="1" applyBorder="1" applyProtection="1"/>
    <xf numFmtId="0" fontId="4" fillId="0" borderId="11" xfId="0" applyFont="1" applyBorder="1" applyAlignment="1">
      <alignment horizontal="left"/>
    </xf>
    <xf numFmtId="0" fontId="4" fillId="0" borderId="12" xfId="0" applyFont="1" applyBorder="1" applyAlignment="1">
      <alignment horizontal="left"/>
    </xf>
    <xf numFmtId="0" fontId="4" fillId="0" borderId="16" xfId="0" applyFont="1" applyBorder="1" applyAlignment="1">
      <alignment wrapText="1"/>
    </xf>
    <xf numFmtId="43" fontId="4" fillId="0" borderId="16" xfId="1" applyFont="1" applyFill="1" applyBorder="1" applyProtection="1">
      <protection locked="0"/>
    </xf>
    <xf numFmtId="43" fontId="10" fillId="5" borderId="12" xfId="1" applyFont="1" applyFill="1" applyBorder="1" applyProtection="1">
      <protection locked="0"/>
    </xf>
    <xf numFmtId="43" fontId="10" fillId="5" borderId="12" xfId="1" applyFont="1" applyFill="1" applyBorder="1"/>
    <xf numFmtId="0" fontId="4" fillId="0" borderId="20" xfId="0" applyFont="1" applyBorder="1" applyAlignment="1">
      <alignment horizontal="left"/>
    </xf>
    <xf numFmtId="0" fontId="4" fillId="0" borderId="14" xfId="0" applyFont="1" applyBorder="1" applyAlignment="1">
      <alignment horizontal="left"/>
    </xf>
    <xf numFmtId="0" fontId="4" fillId="0" borderId="27" xfId="0" applyFont="1" applyBorder="1" applyAlignment="1">
      <alignment wrapText="1"/>
    </xf>
    <xf numFmtId="0" fontId="4" fillId="0" borderId="21" xfId="0" applyFont="1" applyBorder="1" applyAlignment="1">
      <alignment horizontal="center" wrapText="1"/>
    </xf>
    <xf numFmtId="43" fontId="4" fillId="0" borderId="27" xfId="1" applyFont="1" applyFill="1" applyBorder="1" applyProtection="1">
      <protection locked="0"/>
    </xf>
    <xf numFmtId="43" fontId="10" fillId="5" borderId="14" xfId="1" applyFont="1" applyFill="1" applyBorder="1" applyProtection="1">
      <protection locked="0"/>
    </xf>
    <xf numFmtId="0" fontId="4" fillId="0" borderId="25" xfId="0" applyFont="1" applyBorder="1" applyAlignment="1" applyProtection="1">
      <alignment horizontal="left"/>
      <protection locked="0"/>
    </xf>
    <xf numFmtId="9" fontId="4" fillId="0" borderId="25" xfId="3" applyFont="1" applyBorder="1" applyAlignment="1">
      <alignment horizontal="center"/>
    </xf>
    <xf numFmtId="0" fontId="10" fillId="0" borderId="25" xfId="0" applyFont="1" applyBorder="1" applyProtection="1">
      <protection locked="0"/>
    </xf>
    <xf numFmtId="0" fontId="10" fillId="0" borderId="25" xfId="0" applyFont="1" applyBorder="1" applyAlignment="1" applyProtection="1">
      <alignment horizontal="right"/>
      <protection locked="0"/>
    </xf>
    <xf numFmtId="43" fontId="10" fillId="9" borderId="18" xfId="1" applyFont="1" applyFill="1" applyBorder="1" applyProtection="1">
      <protection locked="0"/>
    </xf>
    <xf numFmtId="44" fontId="10" fillId="4" borderId="39" xfId="2" applyFont="1" applyFill="1" applyBorder="1"/>
    <xf numFmtId="43" fontId="12" fillId="0" borderId="0" xfId="1" applyFont="1" applyBorder="1" applyAlignment="1" applyProtection="1">
      <alignment horizontal="left"/>
      <protection locked="0"/>
    </xf>
    <xf numFmtId="0" fontId="4" fillId="6" borderId="51" xfId="0" applyFont="1" applyFill="1" applyBorder="1" applyProtection="1">
      <protection locked="0"/>
    </xf>
    <xf numFmtId="0" fontId="4" fillId="6" borderId="52" xfId="0" applyFont="1" applyFill="1" applyBorder="1" applyAlignment="1" applyProtection="1">
      <alignment horizontal="left"/>
      <protection locked="0"/>
    </xf>
    <xf numFmtId="43" fontId="13" fillId="6" borderId="52" xfId="1" applyFont="1" applyFill="1" applyBorder="1" applyAlignment="1" applyProtection="1">
      <alignment horizontal="left" wrapText="1"/>
      <protection locked="0"/>
    </xf>
    <xf numFmtId="43" fontId="8" fillId="0" borderId="0" xfId="1" applyFont="1" applyBorder="1" applyAlignment="1" applyProtection="1">
      <alignment horizontal="left"/>
      <protection locked="0"/>
    </xf>
    <xf numFmtId="43" fontId="10" fillId="6" borderId="9" xfId="1" applyFont="1" applyFill="1" applyBorder="1" applyProtection="1"/>
    <xf numFmtId="43" fontId="10" fillId="0" borderId="44" xfId="1" applyFont="1" applyBorder="1" applyProtection="1"/>
    <xf numFmtId="43" fontId="10" fillId="5" borderId="6" xfId="1" applyFont="1" applyFill="1" applyBorder="1" applyProtection="1">
      <protection locked="0"/>
    </xf>
    <xf numFmtId="43" fontId="10" fillId="0" borderId="32" xfId="1" applyFont="1" applyBorder="1" applyProtection="1"/>
    <xf numFmtId="43" fontId="10" fillId="4" borderId="39" xfId="1" applyFont="1" applyFill="1" applyBorder="1"/>
    <xf numFmtId="43" fontId="10" fillId="5" borderId="28" xfId="1" applyFont="1" applyFill="1" applyBorder="1" applyProtection="1">
      <protection locked="0"/>
    </xf>
    <xf numFmtId="0" fontId="13" fillId="0" borderId="51" xfId="0" applyFont="1" applyBorder="1" applyProtection="1">
      <protection locked="0"/>
    </xf>
    <xf numFmtId="0" fontId="13" fillId="0" borderId="52" xfId="0" applyFont="1" applyBorder="1" applyProtection="1">
      <protection locked="0"/>
    </xf>
    <xf numFmtId="0" fontId="10" fillId="0" borderId="52" xfId="0" applyFont="1" applyBorder="1" applyAlignment="1" applyProtection="1">
      <alignment horizontal="center"/>
      <protection locked="0"/>
    </xf>
    <xf numFmtId="44" fontId="10" fillId="4" borderId="53" xfId="2" applyFont="1" applyFill="1" applyBorder="1"/>
    <xf numFmtId="0" fontId="4" fillId="6" borderId="48" xfId="0" applyFont="1" applyFill="1" applyBorder="1" applyProtection="1">
      <protection locked="0"/>
    </xf>
    <xf numFmtId="0" fontId="13" fillId="6" borderId="6" xfId="0" applyFont="1" applyFill="1" applyBorder="1" applyProtection="1">
      <protection locked="0"/>
    </xf>
    <xf numFmtId="0" fontId="10" fillId="6" borderId="6" xfId="0" applyFont="1" applyFill="1" applyBorder="1" applyAlignment="1" applyProtection="1">
      <alignment horizontal="center"/>
      <protection locked="0"/>
    </xf>
    <xf numFmtId="43" fontId="13" fillId="6" borderId="6" xfId="1" applyFont="1" applyFill="1" applyBorder="1" applyAlignment="1" applyProtection="1">
      <alignment horizontal="left" wrapText="1"/>
      <protection locked="0"/>
    </xf>
    <xf numFmtId="43" fontId="10" fillId="6" borderId="47" xfId="1" applyFont="1" applyFill="1" applyBorder="1" applyProtection="1"/>
    <xf numFmtId="0" fontId="13" fillId="0" borderId="23" xfId="0" applyFont="1" applyBorder="1" applyProtection="1">
      <protection locked="0"/>
    </xf>
    <xf numFmtId="0" fontId="13" fillId="0" borderId="8" xfId="0" applyFont="1" applyBorder="1" applyProtection="1">
      <protection locked="0"/>
    </xf>
    <xf numFmtId="0" fontId="10" fillId="0" borderId="8" xfId="0" applyFont="1" applyBorder="1" applyAlignment="1" applyProtection="1">
      <alignment horizontal="center"/>
      <protection locked="0"/>
    </xf>
    <xf numFmtId="0" fontId="4" fillId="6" borderId="46" xfId="0" applyFont="1" applyFill="1" applyBorder="1" applyProtection="1">
      <protection locked="0"/>
    </xf>
    <xf numFmtId="0" fontId="13" fillId="6" borderId="25" xfId="0" applyFont="1" applyFill="1" applyBorder="1" applyProtection="1">
      <protection locked="0"/>
    </xf>
    <xf numFmtId="0" fontId="13" fillId="6" borderId="25" xfId="0" applyFont="1" applyFill="1" applyBorder="1" applyAlignment="1" applyProtection="1">
      <alignment horizontal="center"/>
      <protection locked="0"/>
    </xf>
    <xf numFmtId="43" fontId="13" fillId="6" borderId="25" xfId="1" applyFont="1" applyFill="1" applyBorder="1" applyAlignment="1" applyProtection="1">
      <alignment horizontal="left" wrapText="1"/>
      <protection locked="0"/>
    </xf>
    <xf numFmtId="43" fontId="10" fillId="6" borderId="29" xfId="1" applyFont="1" applyFill="1" applyBorder="1" applyProtection="1"/>
    <xf numFmtId="0" fontId="14" fillId="0" borderId="0" xfId="0" applyFont="1" applyProtection="1">
      <protection locked="0"/>
    </xf>
    <xf numFmtId="0" fontId="10" fillId="2" borderId="1" xfId="0" applyFont="1" applyFill="1" applyBorder="1"/>
    <xf numFmtId="0" fontId="10" fillId="2" borderId="56" xfId="0" applyFont="1" applyFill="1" applyBorder="1"/>
    <xf numFmtId="0" fontId="10" fillId="2" borderId="2" xfId="0" applyFont="1" applyFill="1" applyBorder="1"/>
    <xf numFmtId="0" fontId="10" fillId="2" borderId="57" xfId="0" applyFont="1" applyFill="1" applyBorder="1" applyAlignment="1">
      <alignment horizontal="center"/>
    </xf>
    <xf numFmtId="43" fontId="10" fillId="2" borderId="3" xfId="1" applyFont="1" applyFill="1" applyBorder="1" applyAlignment="1">
      <alignment horizontal="center" vertical="center" wrapText="1"/>
    </xf>
    <xf numFmtId="49" fontId="6" fillId="0" borderId="0" xfId="0" applyNumberFormat="1" applyFont="1" applyAlignment="1" applyProtection="1">
      <alignment horizontal="right"/>
      <protection locked="0"/>
    </xf>
    <xf numFmtId="43" fontId="10" fillId="8" borderId="34" xfId="1" applyFont="1" applyFill="1" applyBorder="1"/>
    <xf numFmtId="43" fontId="10" fillId="8" borderId="26" xfId="1" applyFont="1" applyFill="1" applyBorder="1"/>
    <xf numFmtId="43" fontId="10" fillId="0" borderId="3" xfId="1" applyFont="1" applyBorder="1" applyProtection="1"/>
    <xf numFmtId="43" fontId="15" fillId="0" borderId="0" xfId="1" applyFont="1" applyBorder="1" applyAlignment="1" applyProtection="1">
      <alignment horizontal="left"/>
      <protection locked="0"/>
    </xf>
    <xf numFmtId="0" fontId="10" fillId="0" borderId="48" xfId="0" applyFont="1" applyBorder="1" applyAlignment="1" applyProtection="1">
      <alignment horizontal="left"/>
      <protection locked="0"/>
    </xf>
    <xf numFmtId="43" fontId="10" fillId="5" borderId="28" xfId="1" applyFont="1" applyFill="1" applyBorder="1"/>
    <xf numFmtId="43" fontId="10" fillId="5" borderId="21" xfId="1" applyFont="1" applyFill="1" applyBorder="1"/>
    <xf numFmtId="43" fontId="10" fillId="0" borderId="30" xfId="1" applyFont="1" applyBorder="1" applyProtection="1"/>
    <xf numFmtId="43" fontId="10" fillId="8" borderId="7" xfId="1" applyFont="1" applyFill="1" applyBorder="1"/>
    <xf numFmtId="43" fontId="10" fillId="8" borderId="17" xfId="1" applyFont="1" applyFill="1" applyBorder="1"/>
    <xf numFmtId="0" fontId="11" fillId="0" borderId="0" xfId="0" applyFont="1" applyProtection="1">
      <protection locked="0"/>
    </xf>
    <xf numFmtId="0" fontId="4" fillId="0" borderId="45" xfId="0" applyFont="1" applyBorder="1"/>
    <xf numFmtId="0" fontId="4" fillId="0" borderId="12" xfId="0" applyFont="1" applyBorder="1" applyAlignment="1">
      <alignment horizontal="center" wrapText="1"/>
    </xf>
    <xf numFmtId="0" fontId="10" fillId="0" borderId="45" xfId="0" applyFont="1" applyBorder="1" applyAlignment="1" applyProtection="1">
      <alignment horizontal="left"/>
      <protection locked="0"/>
    </xf>
    <xf numFmtId="0" fontId="4" fillId="0" borderId="7" xfId="0" applyFont="1" applyBorder="1" applyAlignment="1">
      <alignment wrapText="1"/>
    </xf>
    <xf numFmtId="166" fontId="4" fillId="0" borderId="12" xfId="1" applyNumberFormat="1" applyFont="1" applyBorder="1" applyAlignment="1">
      <alignment horizontal="center" wrapText="1"/>
    </xf>
    <xf numFmtId="0" fontId="4" fillId="0" borderId="17" xfId="0" applyFont="1" applyBorder="1" applyAlignment="1">
      <alignment horizontal="center" wrapText="1"/>
    </xf>
    <xf numFmtId="43" fontId="10" fillId="0" borderId="37" xfId="1" applyFont="1" applyBorder="1" applyProtection="1"/>
    <xf numFmtId="0" fontId="10" fillId="0" borderId="45" xfId="0" applyFont="1" applyBorder="1" applyProtection="1">
      <protection locked="0"/>
    </xf>
    <xf numFmtId="0" fontId="4" fillId="0" borderId="16" xfId="0" applyFont="1" applyBorder="1" applyAlignment="1">
      <alignment horizontal="left" wrapText="1"/>
    </xf>
    <xf numFmtId="0" fontId="4" fillId="0" borderId="17" xfId="0" applyFont="1" applyBorder="1" applyAlignment="1">
      <alignment horizontal="left" wrapText="1"/>
    </xf>
    <xf numFmtId="0" fontId="10" fillId="0" borderId="46" xfId="0" applyFont="1" applyBorder="1" applyAlignment="1" applyProtection="1">
      <alignment horizontal="left"/>
      <protection locked="0"/>
    </xf>
    <xf numFmtId="0" fontId="4" fillId="0" borderId="15" xfId="0" applyFont="1" applyBorder="1" applyAlignment="1">
      <alignment horizontal="center" wrapText="1"/>
    </xf>
    <xf numFmtId="166" fontId="4" fillId="0" borderId="15" xfId="1" applyNumberFormat="1" applyFont="1" applyBorder="1" applyAlignment="1">
      <alignment horizontal="center" wrapText="1"/>
    </xf>
    <xf numFmtId="43" fontId="10" fillId="5" borderId="10" xfId="1" applyFont="1" applyFill="1" applyBorder="1"/>
    <xf numFmtId="43" fontId="10" fillId="5" borderId="58" xfId="1" applyFont="1" applyFill="1" applyBorder="1"/>
    <xf numFmtId="43" fontId="10" fillId="0" borderId="53" xfId="1" applyFont="1" applyBorder="1" applyProtection="1"/>
    <xf numFmtId="0" fontId="10" fillId="6" borderId="48" xfId="0" applyFont="1" applyFill="1" applyBorder="1" applyAlignment="1" applyProtection="1">
      <alignment horizontal="left"/>
      <protection locked="0"/>
    </xf>
    <xf numFmtId="0" fontId="10" fillId="6" borderId="6" xfId="0" applyFont="1" applyFill="1" applyBorder="1" applyAlignment="1" applyProtection="1">
      <alignment horizontal="left"/>
      <protection locked="0"/>
    </xf>
    <xf numFmtId="0" fontId="13" fillId="6" borderId="6" xfId="0" applyFont="1" applyFill="1" applyBorder="1" applyAlignment="1" applyProtection="1">
      <alignment horizontal="right"/>
      <protection locked="0"/>
    </xf>
    <xf numFmtId="43" fontId="10" fillId="6" borderId="6" xfId="1" applyFont="1" applyFill="1" applyBorder="1" applyProtection="1">
      <protection locked="0"/>
    </xf>
    <xf numFmtId="43" fontId="10" fillId="0" borderId="13" xfId="1" applyFont="1" applyFill="1" applyBorder="1" applyProtection="1">
      <protection locked="0"/>
    </xf>
    <xf numFmtId="43" fontId="10" fillId="4" borderId="30" xfId="1" applyFont="1" applyFill="1" applyBorder="1"/>
    <xf numFmtId="0" fontId="10" fillId="6" borderId="49" xfId="0" applyFont="1" applyFill="1" applyBorder="1" applyAlignment="1" applyProtection="1">
      <alignment horizontal="left"/>
      <protection locked="0"/>
    </xf>
    <xf numFmtId="0" fontId="10" fillId="6" borderId="35" xfId="0" applyFont="1" applyFill="1" applyBorder="1" applyAlignment="1" applyProtection="1">
      <alignment horizontal="left"/>
      <protection locked="0"/>
    </xf>
    <xf numFmtId="0" fontId="13" fillId="6" borderId="35" xfId="0" applyFont="1" applyFill="1" applyBorder="1" applyAlignment="1" applyProtection="1">
      <alignment horizontal="right"/>
      <protection locked="0"/>
    </xf>
    <xf numFmtId="43" fontId="10" fillId="6" borderId="35" xfId="1" applyFont="1" applyFill="1" applyBorder="1" applyProtection="1">
      <protection locked="0"/>
    </xf>
    <xf numFmtId="43" fontId="10" fillId="6" borderId="37" xfId="1" applyFont="1" applyFill="1" applyBorder="1" applyProtection="1"/>
    <xf numFmtId="0" fontId="4" fillId="0" borderId="17" xfId="0" applyFont="1" applyBorder="1" applyAlignment="1">
      <alignment wrapText="1"/>
    </xf>
    <xf numFmtId="43" fontId="4" fillId="0" borderId="12" xfId="1" applyFont="1" applyBorder="1" applyAlignment="1">
      <alignment horizontal="center" wrapText="1"/>
    </xf>
    <xf numFmtId="9" fontId="4" fillId="0" borderId="12" xfId="0" applyNumberFormat="1" applyFont="1" applyBorder="1" applyAlignment="1">
      <alignment horizontal="center" wrapText="1"/>
    </xf>
    <xf numFmtId="43" fontId="16" fillId="0" borderId="0" xfId="1" applyFont="1" applyBorder="1" applyAlignment="1" applyProtection="1">
      <alignment horizontal="left"/>
      <protection locked="0"/>
    </xf>
    <xf numFmtId="10" fontId="13" fillId="0" borderId="12" xfId="0" applyNumberFormat="1" applyFont="1" applyBorder="1" applyProtection="1">
      <protection locked="0"/>
    </xf>
    <xf numFmtId="0" fontId="10" fillId="0" borderId="49" xfId="0" applyFont="1" applyBorder="1" applyAlignment="1" applyProtection="1">
      <alignment horizontal="left"/>
      <protection locked="0"/>
    </xf>
    <xf numFmtId="43" fontId="10" fillId="0" borderId="10" xfId="1" applyFont="1" applyFill="1" applyBorder="1" applyProtection="1">
      <protection locked="0"/>
    </xf>
    <xf numFmtId="43" fontId="10" fillId="6" borderId="5" xfId="1" applyFont="1" applyFill="1" applyBorder="1" applyProtection="1"/>
    <xf numFmtId="43" fontId="10" fillId="0" borderId="28" xfId="1" applyFont="1" applyFill="1" applyBorder="1" applyProtection="1">
      <protection locked="0"/>
    </xf>
    <xf numFmtId="0" fontId="10" fillId="8" borderId="1" xfId="0" applyFont="1" applyFill="1" applyBorder="1" applyAlignment="1" applyProtection="1">
      <alignment horizontal="left"/>
      <protection locked="0"/>
    </xf>
    <xf numFmtId="0" fontId="10" fillId="8" borderId="2" xfId="0" applyFont="1" applyFill="1" applyBorder="1" applyAlignment="1" applyProtection="1">
      <alignment horizontal="left"/>
      <protection locked="0"/>
    </xf>
    <xf numFmtId="43" fontId="10" fillId="8" borderId="59" xfId="1" applyFont="1" applyFill="1" applyBorder="1"/>
    <xf numFmtId="43" fontId="10" fillId="0" borderId="44" xfId="2" applyNumberFormat="1" applyFont="1" applyBorder="1" applyAlignment="1" applyProtection="1">
      <alignment horizontal="right"/>
    </xf>
    <xf numFmtId="9" fontId="18" fillId="0" borderId="0" xfId="3" applyFont="1" applyBorder="1" applyAlignment="1" applyProtection="1">
      <alignment horizontal="left"/>
      <protection locked="0"/>
    </xf>
    <xf numFmtId="0" fontId="10" fillId="0" borderId="33" xfId="0" applyFont="1" applyBorder="1" applyAlignment="1" applyProtection="1">
      <alignment horizontal="left" vertical="top"/>
      <protection locked="0"/>
    </xf>
    <xf numFmtId="165" fontId="4" fillId="0" borderId="36" xfId="3" applyNumberFormat="1" applyFont="1" applyBorder="1" applyAlignment="1">
      <alignment horizontal="center" wrapText="1"/>
    </xf>
    <xf numFmtId="43" fontId="10" fillId="5" borderId="56" xfId="1" applyFont="1" applyFill="1" applyBorder="1" applyProtection="1">
      <protection locked="0"/>
    </xf>
    <xf numFmtId="0" fontId="10" fillId="0" borderId="45" xfId="0" applyFont="1" applyBorder="1" applyAlignment="1" applyProtection="1">
      <alignment horizontal="left" vertical="top"/>
      <protection locked="0"/>
    </xf>
    <xf numFmtId="165" fontId="4" fillId="0" borderId="12" xfId="3" applyNumberFormat="1" applyFont="1" applyBorder="1" applyAlignment="1">
      <alignment horizontal="center" wrapText="1"/>
    </xf>
    <xf numFmtId="43" fontId="4" fillId="0" borderId="24" xfId="1" applyFont="1" applyBorder="1" applyAlignment="1">
      <alignment horizontal="left" wrapText="1"/>
    </xf>
    <xf numFmtId="43" fontId="10" fillId="0" borderId="32" xfId="2" applyNumberFormat="1" applyFont="1" applyBorder="1" applyAlignment="1" applyProtection="1">
      <alignment horizontal="right"/>
    </xf>
    <xf numFmtId="43" fontId="18" fillId="0" borderId="0" xfId="1" applyFont="1" applyBorder="1" applyAlignment="1" applyProtection="1">
      <alignment horizontal="left"/>
      <protection locked="0"/>
    </xf>
    <xf numFmtId="0" fontId="4" fillId="0" borderId="7" xfId="0" applyFont="1" applyBorder="1" applyAlignment="1">
      <alignment horizontal="left" wrapText="1"/>
    </xf>
    <xf numFmtId="43" fontId="10" fillId="5" borderId="13" xfId="1" applyFont="1" applyFill="1" applyBorder="1" applyProtection="1">
      <protection locked="0"/>
    </xf>
    <xf numFmtId="43" fontId="18" fillId="0" borderId="0" xfId="3" applyNumberFormat="1" applyFont="1" applyBorder="1" applyAlignment="1" applyProtection="1">
      <alignment horizontal="left"/>
      <protection locked="0"/>
    </xf>
    <xf numFmtId="0" fontId="10" fillId="6" borderId="1" xfId="0" applyFont="1" applyFill="1" applyBorder="1" applyProtection="1">
      <protection locked="0"/>
    </xf>
    <xf numFmtId="0" fontId="10" fillId="6" borderId="2" xfId="0" applyFont="1" applyFill="1" applyBorder="1" applyProtection="1">
      <protection locked="0"/>
    </xf>
    <xf numFmtId="0" fontId="10" fillId="6" borderId="3" xfId="0" applyFont="1" applyFill="1" applyBorder="1" applyProtection="1">
      <protection locked="0"/>
    </xf>
    <xf numFmtId="49" fontId="6" fillId="0" borderId="0" xfId="0" applyNumberFormat="1" applyFont="1" applyAlignment="1" applyProtection="1">
      <alignment horizontal="center"/>
      <protection locked="0"/>
    </xf>
    <xf numFmtId="43" fontId="8" fillId="0" borderId="0" xfId="0" applyNumberFormat="1" applyFont="1" applyAlignment="1" applyProtection="1">
      <alignment horizontal="left"/>
      <protection locked="0"/>
    </xf>
    <xf numFmtId="0" fontId="4" fillId="0" borderId="24" xfId="0" applyFont="1" applyBorder="1" applyAlignment="1">
      <alignment horizontal="left" vertical="center" wrapText="1"/>
    </xf>
    <xf numFmtId="167" fontId="10" fillId="5" borderId="28" xfId="3" applyNumberFormat="1" applyFont="1" applyFill="1" applyBorder="1" applyAlignment="1" applyProtection="1">
      <alignment horizontal="right" wrapText="1"/>
    </xf>
    <xf numFmtId="10" fontId="17" fillId="5" borderId="12" xfId="3" applyNumberFormat="1" applyFont="1" applyFill="1" applyBorder="1" applyAlignment="1" applyProtection="1">
      <alignment horizontal="right" wrapText="1"/>
    </xf>
    <xf numFmtId="0" fontId="4" fillId="0" borderId="17" xfId="0" applyFont="1" applyBorder="1" applyAlignment="1">
      <alignment horizontal="left" vertical="center" wrapText="1"/>
    </xf>
    <xf numFmtId="167" fontId="10" fillId="5" borderId="22" xfId="3" applyNumberFormat="1" applyFont="1" applyFill="1" applyBorder="1" applyAlignment="1" applyProtection="1">
      <alignment horizontal="right" wrapText="1"/>
    </xf>
    <xf numFmtId="43" fontId="10" fillId="2" borderId="25" xfId="1" applyFont="1" applyFill="1" applyBorder="1" applyAlignment="1" applyProtection="1">
      <alignment horizontal="center" wrapText="1"/>
      <protection locked="0"/>
    </xf>
    <xf numFmtId="43" fontId="10" fillId="2" borderId="35" xfId="1" applyFont="1" applyFill="1" applyBorder="1" applyAlignment="1" applyProtection="1">
      <alignment horizontal="center" wrapText="1"/>
      <protection locked="0"/>
    </xf>
    <xf numFmtId="43" fontId="10" fillId="2" borderId="37" xfId="1" applyFont="1" applyFill="1" applyBorder="1" applyAlignment="1" applyProtection="1">
      <alignment horizontal="center" wrapText="1"/>
      <protection locked="0"/>
    </xf>
    <xf numFmtId="43" fontId="10" fillId="5" borderId="13" xfId="1" applyFont="1" applyFill="1" applyBorder="1" applyAlignment="1">
      <alignment horizontal="left" wrapText="1"/>
    </xf>
    <xf numFmtId="0" fontId="4" fillId="0" borderId="31" xfId="0" applyFont="1" applyBorder="1" applyProtection="1">
      <protection locked="0"/>
    </xf>
    <xf numFmtId="0" fontId="4" fillId="0" borderId="13" xfId="0" applyFont="1" applyBorder="1" applyProtection="1">
      <protection locked="0"/>
    </xf>
    <xf numFmtId="0" fontId="4" fillId="0" borderId="7" xfId="0" applyFont="1" applyBorder="1" applyProtection="1">
      <protection locked="0"/>
    </xf>
    <xf numFmtId="0" fontId="4" fillId="0" borderId="24" xfId="0" applyFont="1" applyBorder="1" applyProtection="1">
      <protection locked="0"/>
    </xf>
    <xf numFmtId="0" fontId="10" fillId="0" borderId="7" xfId="0" applyFont="1" applyBorder="1" applyProtection="1">
      <protection locked="0"/>
    </xf>
    <xf numFmtId="0" fontId="4" fillId="0" borderId="17" xfId="0" applyFont="1" applyBorder="1" applyProtection="1">
      <protection locked="0"/>
    </xf>
    <xf numFmtId="0" fontId="4" fillId="0" borderId="35" xfId="0" applyFont="1" applyBorder="1" applyProtection="1">
      <protection locked="0"/>
    </xf>
    <xf numFmtId="0" fontId="4" fillId="0" borderId="21" xfId="0" applyFont="1" applyBorder="1" applyProtection="1">
      <protection locked="0"/>
    </xf>
    <xf numFmtId="43" fontId="10" fillId="5" borderId="21" xfId="1" applyFont="1" applyFill="1" applyBorder="1" applyAlignment="1">
      <alignment horizontal="left" wrapText="1"/>
    </xf>
    <xf numFmtId="43" fontId="10" fillId="4" borderId="9" xfId="1" applyFont="1" applyFill="1" applyBorder="1"/>
    <xf numFmtId="0" fontId="4" fillId="0" borderId="22" xfId="0" applyFont="1" applyBorder="1" applyAlignment="1">
      <alignment vertical="center" wrapText="1"/>
    </xf>
    <xf numFmtId="10" fontId="17" fillId="5" borderId="21" xfId="3" applyNumberFormat="1" applyFont="1" applyFill="1" applyBorder="1" applyAlignment="1" applyProtection="1">
      <alignment horizontal="right" wrapText="1"/>
    </xf>
    <xf numFmtId="43" fontId="10" fillId="0" borderId="42" xfId="1" applyFont="1" applyBorder="1" applyProtection="1"/>
    <xf numFmtId="43" fontId="10" fillId="2" borderId="8" xfId="1" applyFont="1" applyFill="1" applyBorder="1" applyAlignment="1" applyProtection="1">
      <alignment horizontal="center" wrapText="1"/>
      <protection locked="0"/>
    </xf>
    <xf numFmtId="43" fontId="10" fillId="2" borderId="9" xfId="1" applyFont="1" applyFill="1" applyBorder="1" applyAlignment="1" applyProtection="1">
      <alignment horizontal="center" wrapText="1"/>
      <protection locked="0"/>
    </xf>
    <xf numFmtId="0" fontId="4" fillId="0" borderId="52" xfId="0" applyFont="1" applyBorder="1" applyProtection="1">
      <protection locked="0"/>
    </xf>
    <xf numFmtId="0" fontId="4" fillId="0" borderId="58" xfId="0" applyFont="1" applyBorder="1" applyProtection="1">
      <protection locked="0"/>
    </xf>
    <xf numFmtId="43" fontId="10" fillId="5" borderId="58" xfId="1" applyFont="1" applyFill="1" applyBorder="1" applyAlignment="1">
      <alignment horizontal="left" wrapText="1"/>
    </xf>
    <xf numFmtId="43" fontId="10" fillId="5" borderId="58" xfId="1" applyFont="1" applyFill="1" applyBorder="1" applyProtection="1">
      <protection locked="0"/>
    </xf>
    <xf numFmtId="43" fontId="10" fillId="4" borderId="61" xfId="2" applyNumberFormat="1" applyFont="1" applyFill="1" applyBorder="1" applyProtection="1"/>
    <xf numFmtId="0" fontId="0" fillId="6" borderId="8" xfId="0" applyFill="1" applyBorder="1"/>
    <xf numFmtId="43" fontId="10" fillId="5" borderId="0" xfId="1" applyFont="1" applyFill="1" applyBorder="1" applyProtection="1">
      <protection locked="0"/>
    </xf>
    <xf numFmtId="44" fontId="10" fillId="5" borderId="50" xfId="2" applyFont="1" applyFill="1" applyBorder="1" applyProtection="1">
      <protection locked="0"/>
    </xf>
    <xf numFmtId="0" fontId="4" fillId="6" borderId="4" xfId="0" applyFont="1" applyFill="1" applyBorder="1" applyProtection="1">
      <protection locked="0"/>
    </xf>
    <xf numFmtId="0" fontId="4" fillId="6" borderId="0" xfId="0" applyFont="1" applyFill="1" applyAlignment="1" applyProtection="1">
      <alignment horizontal="left"/>
      <protection locked="0"/>
    </xf>
    <xf numFmtId="43" fontId="13" fillId="6" borderId="0" xfId="1" applyFont="1" applyFill="1" applyBorder="1" applyAlignment="1" applyProtection="1">
      <alignment horizontal="left" wrapText="1"/>
      <protection locked="0"/>
    </xf>
    <xf numFmtId="0" fontId="10" fillId="2" borderId="33" xfId="0" applyFont="1" applyFill="1" applyBorder="1" applyProtection="1">
      <protection locked="0"/>
    </xf>
    <xf numFmtId="0" fontId="10" fillId="2" borderId="34" xfId="0" applyFont="1" applyFill="1" applyBorder="1" applyProtection="1">
      <protection locked="0"/>
    </xf>
    <xf numFmtId="0" fontId="10" fillId="2" borderId="26" xfId="0" applyFont="1" applyFill="1" applyBorder="1" applyProtection="1">
      <protection locked="0"/>
    </xf>
    <xf numFmtId="44" fontId="10" fillId="4" borderId="3" xfId="2" applyFont="1" applyFill="1" applyBorder="1"/>
    <xf numFmtId="0" fontId="2" fillId="0" borderId="2" xfId="0" applyFont="1" applyBorder="1" applyAlignment="1" applyProtection="1">
      <alignment horizontal="center"/>
      <protection locked="0"/>
    </xf>
    <xf numFmtId="0" fontId="3" fillId="0" borderId="2" xfId="0" applyFont="1" applyBorder="1" applyAlignment="1" applyProtection="1">
      <alignment horizontal="center"/>
      <protection locked="0"/>
    </xf>
    <xf numFmtId="43" fontId="2" fillId="0" borderId="0" xfId="1" applyFont="1" applyBorder="1" applyProtection="1">
      <protection locked="0"/>
    </xf>
    <xf numFmtId="0" fontId="2" fillId="0" borderId="39" xfId="0" applyFont="1" applyBorder="1" applyProtection="1">
      <protection locked="0"/>
    </xf>
    <xf numFmtId="43" fontId="10" fillId="0" borderId="9" xfId="1" applyFont="1" applyBorder="1" applyAlignment="1">
      <alignment horizontal="center" wrapText="1"/>
    </xf>
    <xf numFmtId="44" fontId="10" fillId="5" borderId="52" xfId="2" applyFont="1" applyFill="1" applyBorder="1" applyProtection="1">
      <protection locked="0"/>
    </xf>
    <xf numFmtId="0" fontId="2" fillId="0" borderId="51" xfId="0" applyFont="1" applyBorder="1" applyProtection="1">
      <protection locked="0"/>
    </xf>
    <xf numFmtId="43" fontId="2" fillId="0" borderId="52" xfId="1" applyFont="1" applyBorder="1" applyProtection="1">
      <protection locked="0"/>
    </xf>
    <xf numFmtId="43" fontId="3" fillId="0" borderId="0" xfId="1" applyFont="1" applyBorder="1" applyProtection="1">
      <protection locked="0"/>
    </xf>
    <xf numFmtId="44" fontId="2" fillId="0" borderId="0" xfId="2" applyFont="1" applyBorder="1" applyProtection="1">
      <protection locked="0"/>
    </xf>
    <xf numFmtId="9" fontId="2" fillId="0" borderId="0" xfId="3" applyFont="1" applyBorder="1" applyProtection="1">
      <protection locked="0"/>
    </xf>
    <xf numFmtId="43" fontId="2" fillId="0" borderId="0" xfId="3" applyNumberFormat="1" applyFont="1" applyBorder="1" applyProtection="1">
      <protection locked="0"/>
    </xf>
    <xf numFmtId="49" fontId="10" fillId="0" borderId="0" xfId="0" applyNumberFormat="1" applyFont="1" applyProtection="1">
      <protection locked="0"/>
    </xf>
    <xf numFmtId="0" fontId="10" fillId="0" borderId="52" xfId="0" applyFont="1" applyBorder="1" applyAlignment="1" applyProtection="1">
      <alignment wrapText="1"/>
      <protection locked="0"/>
    </xf>
    <xf numFmtId="0" fontId="4" fillId="0" borderId="51" xfId="0" applyFont="1" applyBorder="1" applyProtection="1">
      <protection locked="0"/>
    </xf>
    <xf numFmtId="0" fontId="0" fillId="0" borderId="4" xfId="0" applyBorder="1"/>
    <xf numFmtId="0" fontId="2" fillId="0" borderId="5" xfId="0" applyFont="1" applyBorder="1" applyProtection="1">
      <protection locked="0"/>
    </xf>
    <xf numFmtId="0" fontId="2" fillId="0" borderId="53" xfId="0" applyFont="1" applyBorder="1" applyProtection="1">
      <protection locked="0"/>
    </xf>
    <xf numFmtId="0" fontId="2" fillId="5" borderId="53" xfId="0" applyFont="1" applyFill="1" applyBorder="1" applyProtection="1">
      <protection locked="0"/>
    </xf>
    <xf numFmtId="0" fontId="2" fillId="5" borderId="51" xfId="0" applyFont="1" applyFill="1" applyBorder="1" applyAlignment="1" applyProtection="1">
      <alignment horizontal="center"/>
      <protection locked="0"/>
    </xf>
    <xf numFmtId="10" fontId="3" fillId="7" borderId="0" xfId="3" applyNumberFormat="1" applyFont="1" applyFill="1" applyBorder="1" applyAlignment="1" applyProtection="1">
      <alignment horizontal="center"/>
      <protection locked="0"/>
    </xf>
    <xf numFmtId="43" fontId="3" fillId="7" borderId="0" xfId="1" applyFont="1" applyFill="1" applyBorder="1" applyAlignment="1" applyProtection="1">
      <alignment horizontal="center"/>
      <protection locked="0"/>
    </xf>
    <xf numFmtId="44" fontId="22" fillId="0" borderId="38" xfId="2" applyFont="1" applyBorder="1" applyAlignment="1" applyProtection="1">
      <alignment horizontal="left"/>
    </xf>
    <xf numFmtId="44" fontId="22" fillId="0" borderId="41" xfId="2" applyFont="1" applyBorder="1" applyAlignment="1" applyProtection="1">
      <alignment horizontal="right"/>
    </xf>
    <xf numFmtId="44" fontId="23" fillId="0" borderId="4" xfId="2" applyFont="1" applyBorder="1" applyProtection="1">
      <protection locked="0"/>
    </xf>
    <xf numFmtId="10" fontId="22" fillId="0" borderId="62" xfId="3" applyNumberFormat="1" applyFont="1" applyBorder="1" applyProtection="1">
      <protection locked="0"/>
    </xf>
    <xf numFmtId="43" fontId="2" fillId="0" borderId="5" xfId="1" applyFont="1" applyBorder="1" applyProtection="1">
      <protection locked="0"/>
    </xf>
    <xf numFmtId="43" fontId="10" fillId="5" borderId="6" xfId="1" applyFont="1" applyFill="1" applyBorder="1"/>
    <xf numFmtId="10" fontId="24" fillId="0" borderId="12" xfId="1" applyNumberFormat="1" applyFont="1" applyBorder="1" applyAlignment="1" applyProtection="1">
      <alignment horizontal="center"/>
      <protection locked="0"/>
    </xf>
    <xf numFmtId="0" fontId="26" fillId="0" borderId="12" xfId="0" applyFont="1" applyBorder="1" applyAlignment="1" applyProtection="1">
      <alignment horizontal="right"/>
      <protection locked="0"/>
    </xf>
    <xf numFmtId="0" fontId="25" fillId="0" borderId="12" xfId="0" applyFont="1" applyBorder="1" applyAlignment="1" applyProtection="1">
      <alignment horizontal="right"/>
      <protection locked="0"/>
    </xf>
    <xf numFmtId="43" fontId="10" fillId="5" borderId="7" xfId="1" applyFont="1" applyFill="1" applyBorder="1" applyProtection="1">
      <protection locked="0"/>
    </xf>
    <xf numFmtId="10" fontId="26" fillId="0" borderId="12" xfId="1" applyNumberFormat="1" applyFont="1" applyBorder="1" applyAlignment="1" applyProtection="1">
      <alignment horizontal="center"/>
      <protection locked="0"/>
    </xf>
    <xf numFmtId="0" fontId="27" fillId="8" borderId="23" xfId="0" applyFont="1" applyFill="1" applyBorder="1" applyProtection="1">
      <protection locked="0"/>
    </xf>
    <xf numFmtId="0" fontId="3" fillId="0" borderId="33" xfId="0" applyFont="1" applyBorder="1" applyProtection="1">
      <protection locked="0"/>
    </xf>
    <xf numFmtId="0" fontId="3" fillId="0" borderId="34" xfId="0" applyFont="1" applyBorder="1" applyProtection="1">
      <protection locked="0"/>
    </xf>
    <xf numFmtId="0" fontId="3" fillId="0" borderId="26" xfId="0" applyFont="1" applyBorder="1" applyProtection="1">
      <protection locked="0"/>
    </xf>
    <xf numFmtId="0" fontId="3" fillId="0" borderId="45" xfId="0" applyFont="1" applyBorder="1" applyProtection="1">
      <protection locked="0"/>
    </xf>
    <xf numFmtId="0" fontId="3" fillId="0" borderId="7" xfId="0" applyFont="1" applyBorder="1" applyProtection="1">
      <protection locked="0"/>
    </xf>
    <xf numFmtId="0" fontId="3" fillId="0" borderId="17" xfId="0" applyFont="1" applyBorder="1" applyProtection="1">
      <protection locked="0"/>
    </xf>
    <xf numFmtId="0" fontId="3" fillId="0" borderId="46" xfId="0" applyFont="1" applyBorder="1" applyProtection="1">
      <protection locked="0"/>
    </xf>
    <xf numFmtId="0" fontId="3" fillId="0" borderId="25" xfId="0" applyFont="1" applyBorder="1" applyProtection="1">
      <protection locked="0"/>
    </xf>
    <xf numFmtId="0" fontId="3" fillId="0" borderId="19" xfId="0" applyFont="1" applyBorder="1" applyProtection="1">
      <protection locked="0"/>
    </xf>
    <xf numFmtId="10" fontId="3" fillId="0" borderId="34" xfId="0" applyNumberFormat="1" applyFont="1" applyBorder="1" applyProtection="1">
      <protection locked="0"/>
    </xf>
    <xf numFmtId="0" fontId="2" fillId="0" borderId="34" xfId="0" applyFont="1" applyBorder="1" applyProtection="1">
      <protection locked="0"/>
    </xf>
    <xf numFmtId="44" fontId="3" fillId="0" borderId="7" xfId="0" applyNumberFormat="1" applyFont="1" applyBorder="1" applyProtection="1">
      <protection locked="0"/>
    </xf>
    <xf numFmtId="0" fontId="2" fillId="0" borderId="7" xfId="0" applyFont="1" applyBorder="1" applyProtection="1">
      <protection locked="0"/>
    </xf>
    <xf numFmtId="167" fontId="3" fillId="0" borderId="7" xfId="0" applyNumberFormat="1" applyFont="1" applyBorder="1" applyProtection="1">
      <protection locked="0"/>
    </xf>
    <xf numFmtId="0" fontId="2" fillId="0" borderId="6" xfId="0" applyFont="1" applyBorder="1" applyProtection="1">
      <protection locked="0"/>
    </xf>
    <xf numFmtId="44" fontId="3" fillId="0" borderId="25" xfId="0" applyNumberFormat="1" applyFont="1" applyBorder="1" applyProtection="1">
      <protection locked="0"/>
    </xf>
    <xf numFmtId="0" fontId="2" fillId="0" borderId="25" xfId="0" applyFont="1" applyBorder="1" applyProtection="1">
      <protection locked="0"/>
    </xf>
    <xf numFmtId="165" fontId="4" fillId="0" borderId="13" xfId="3" applyNumberFormat="1" applyFont="1" applyFill="1" applyBorder="1" applyAlignment="1">
      <alignment horizontal="center"/>
    </xf>
    <xf numFmtId="165" fontId="4" fillId="0" borderId="12" xfId="3" applyNumberFormat="1" applyFont="1" applyFill="1" applyBorder="1" applyAlignment="1">
      <alignment horizontal="center"/>
    </xf>
    <xf numFmtId="165" fontId="4" fillId="0" borderId="14" xfId="3" applyNumberFormat="1" applyFont="1" applyFill="1" applyBorder="1" applyAlignment="1">
      <alignment horizontal="center"/>
    </xf>
    <xf numFmtId="43" fontId="4" fillId="0" borderId="13" xfId="1" applyFont="1" applyBorder="1" applyAlignment="1">
      <alignment horizontal="center" wrapText="1"/>
    </xf>
    <xf numFmtId="0" fontId="10" fillId="8" borderId="52" xfId="0" applyFont="1" applyFill="1" applyBorder="1" applyAlignment="1" applyProtection="1">
      <alignment horizontal="left"/>
      <protection locked="0"/>
    </xf>
    <xf numFmtId="43" fontId="10" fillId="6" borderId="25" xfId="1" applyFont="1" applyFill="1" applyBorder="1" applyProtection="1">
      <protection locked="0"/>
    </xf>
    <xf numFmtId="164" fontId="3" fillId="7" borderId="0" xfId="0" applyNumberFormat="1" applyFont="1" applyFill="1" applyAlignment="1" applyProtection="1">
      <alignment horizontal="center"/>
      <protection locked="0"/>
    </xf>
    <xf numFmtId="43" fontId="2" fillId="0" borderId="4" xfId="0" applyNumberFormat="1" applyFont="1" applyBorder="1" applyProtection="1">
      <protection locked="0"/>
    </xf>
    <xf numFmtId="43" fontId="2" fillId="0" borderId="51" xfId="0" applyNumberFormat="1" applyFont="1" applyBorder="1" applyProtection="1">
      <protection locked="0"/>
    </xf>
    <xf numFmtId="43" fontId="10" fillId="3" borderId="23" xfId="1" applyFont="1" applyFill="1" applyBorder="1" applyAlignment="1">
      <alignment horizontal="center" wrapText="1"/>
    </xf>
    <xf numFmtId="43" fontId="10" fillId="3" borderId="9" xfId="1" applyFont="1" applyFill="1" applyBorder="1" applyAlignment="1">
      <alignment horizontal="center" wrapText="1"/>
    </xf>
    <xf numFmtId="0" fontId="10" fillId="0" borderId="52" xfId="0" applyFont="1" applyBorder="1" applyAlignment="1" applyProtection="1">
      <alignment horizontal="right"/>
      <protection locked="0"/>
    </xf>
    <xf numFmtId="0" fontId="10" fillId="0" borderId="53" xfId="0" applyFont="1" applyBorder="1" applyAlignment="1" applyProtection="1">
      <alignment horizontal="right"/>
      <protection locked="0"/>
    </xf>
    <xf numFmtId="0" fontId="10" fillId="0" borderId="8" xfId="0" applyFont="1" applyBorder="1" applyAlignment="1" applyProtection="1">
      <alignment horizontal="right"/>
      <protection locked="0"/>
    </xf>
    <xf numFmtId="0" fontId="10" fillId="0" borderId="9" xfId="0" applyFont="1" applyBorder="1" applyAlignment="1" applyProtection="1">
      <alignment horizontal="right"/>
      <protection locked="0"/>
    </xf>
    <xf numFmtId="0" fontId="10" fillId="8" borderId="45" xfId="0" applyFont="1" applyFill="1" applyBorder="1" applyAlignment="1" applyProtection="1">
      <alignment horizontal="left"/>
      <protection locked="0"/>
    </xf>
    <xf numFmtId="0" fontId="10" fillId="8" borderId="7" xfId="0" applyFont="1" applyFill="1" applyBorder="1" applyAlignment="1" applyProtection="1">
      <alignment horizontal="left"/>
      <protection locked="0"/>
    </xf>
    <xf numFmtId="0" fontId="4" fillId="0" borderId="16" xfId="0" applyFont="1" applyBorder="1" applyAlignment="1">
      <alignment horizontal="left" wrapText="1"/>
    </xf>
    <xf numFmtId="0" fontId="4" fillId="0" borderId="17" xfId="0" applyFont="1" applyBorder="1" applyAlignment="1">
      <alignment horizontal="left" wrapText="1"/>
    </xf>
    <xf numFmtId="0" fontId="10" fillId="6" borderId="6" xfId="0" applyFont="1" applyFill="1" applyBorder="1" applyAlignment="1" applyProtection="1">
      <alignment horizontal="center"/>
      <protection locked="0"/>
    </xf>
    <xf numFmtId="0" fontId="13" fillId="6" borderId="25" xfId="0" applyFont="1" applyFill="1" applyBorder="1" applyAlignment="1" applyProtection="1">
      <alignment horizontal="center"/>
      <protection locked="0"/>
    </xf>
    <xf numFmtId="0" fontId="4" fillId="0" borderId="7" xfId="0" applyFont="1" applyBorder="1" applyAlignment="1">
      <alignment horizontal="left" wrapText="1"/>
    </xf>
    <xf numFmtId="0" fontId="10" fillId="8" borderId="33" xfId="0" applyFont="1" applyFill="1" applyBorder="1" applyAlignment="1" applyProtection="1">
      <alignment horizontal="left"/>
      <protection locked="0"/>
    </xf>
    <xf numFmtId="0" fontId="10" fillId="8" borderId="34" xfId="0" applyFont="1" applyFill="1" applyBorder="1" applyAlignment="1" applyProtection="1">
      <alignment horizontal="left"/>
      <protection locked="0"/>
    </xf>
    <xf numFmtId="0" fontId="4" fillId="6" borderId="0" xfId="0" applyFont="1" applyFill="1" applyAlignment="1" applyProtection="1">
      <alignment horizontal="left"/>
      <protection locked="0"/>
    </xf>
    <xf numFmtId="0" fontId="4" fillId="6" borderId="52" xfId="0" applyFont="1" applyFill="1" applyBorder="1" applyAlignment="1" applyProtection="1">
      <alignment horizontal="left"/>
      <protection locked="0"/>
    </xf>
    <xf numFmtId="0" fontId="4" fillId="6" borderId="23" xfId="0" applyFont="1" applyFill="1" applyBorder="1" applyAlignment="1" applyProtection="1">
      <alignment horizontal="center"/>
      <protection locked="0"/>
    </xf>
    <xf numFmtId="0" fontId="4" fillId="6" borderId="8" xfId="0" applyFont="1" applyFill="1" applyBorder="1" applyAlignment="1" applyProtection="1">
      <alignment horizontal="center"/>
      <protection locked="0"/>
    </xf>
    <xf numFmtId="0" fontId="4" fillId="6" borderId="9" xfId="0" applyFont="1" applyFill="1" applyBorder="1" applyAlignment="1" applyProtection="1">
      <alignment horizontal="center"/>
      <protection locked="0"/>
    </xf>
    <xf numFmtId="0" fontId="4" fillId="0" borderId="16" xfId="0" applyFont="1" applyBorder="1" applyAlignment="1">
      <alignment horizontal="left"/>
    </xf>
    <xf numFmtId="0" fontId="4" fillId="0" borderId="17" xfId="0" applyFont="1" applyBorder="1" applyAlignment="1">
      <alignment horizontal="left"/>
    </xf>
    <xf numFmtId="0" fontId="10" fillId="8" borderId="6" xfId="0" applyFont="1" applyFill="1" applyBorder="1" applyAlignment="1" applyProtection="1">
      <alignment horizontal="left"/>
      <protection locked="0"/>
    </xf>
    <xf numFmtId="0" fontId="10" fillId="0" borderId="45" xfId="0" applyFont="1" applyBorder="1" applyAlignment="1" applyProtection="1">
      <alignment horizontal="right"/>
      <protection locked="0"/>
    </xf>
    <xf numFmtId="0" fontId="10" fillId="0" borderId="7" xfId="0" applyFont="1" applyBorder="1" applyAlignment="1" applyProtection="1">
      <alignment horizontal="right"/>
      <protection locked="0"/>
    </xf>
    <xf numFmtId="0" fontId="10" fillId="0" borderId="17" xfId="0" applyFont="1" applyBorder="1" applyAlignment="1" applyProtection="1">
      <alignment horizontal="right"/>
      <protection locked="0"/>
    </xf>
    <xf numFmtId="0" fontId="10" fillId="0" borderId="46" xfId="0" applyFont="1" applyBorder="1" applyAlignment="1" applyProtection="1">
      <alignment horizontal="right"/>
      <protection locked="0"/>
    </xf>
    <xf numFmtId="0" fontId="10" fillId="0" borderId="25" xfId="0" applyFont="1" applyBorder="1" applyAlignment="1" applyProtection="1">
      <alignment horizontal="right"/>
      <protection locked="0"/>
    </xf>
    <xf numFmtId="0" fontId="10" fillId="0" borderId="19" xfId="0" applyFont="1" applyBorder="1" applyAlignment="1" applyProtection="1">
      <alignment horizontal="right"/>
      <protection locked="0"/>
    </xf>
    <xf numFmtId="0" fontId="4" fillId="0" borderId="55" xfId="0" applyFont="1" applyBorder="1" applyAlignment="1">
      <alignment horizontal="left" wrapText="1"/>
    </xf>
    <xf numFmtId="0" fontId="4" fillId="0" borderId="19" xfId="0" applyFont="1" applyBorder="1" applyAlignment="1">
      <alignment horizontal="left" wrapText="1"/>
    </xf>
    <xf numFmtId="0" fontId="9" fillId="2" borderId="23" xfId="0" applyFont="1" applyFill="1" applyBorder="1" applyAlignment="1" applyProtection="1">
      <alignment horizontal="left"/>
      <protection locked="0"/>
    </xf>
    <xf numFmtId="0" fontId="9" fillId="2" borderId="8" xfId="0" applyFont="1" applyFill="1" applyBorder="1" applyAlignment="1" applyProtection="1">
      <alignment horizontal="left"/>
      <protection locked="0"/>
    </xf>
    <xf numFmtId="0" fontId="9" fillId="2" borderId="23" xfId="0" applyFont="1" applyFill="1" applyBorder="1" applyAlignment="1" applyProtection="1">
      <alignment horizontal="right"/>
      <protection locked="0"/>
    </xf>
    <xf numFmtId="0" fontId="9" fillId="2" borderId="8" xfId="0" applyFont="1" applyFill="1" applyBorder="1" applyAlignment="1" applyProtection="1">
      <alignment horizontal="right"/>
      <protection locked="0"/>
    </xf>
    <xf numFmtId="0" fontId="9" fillId="2" borderId="9" xfId="0" applyFont="1" applyFill="1" applyBorder="1" applyAlignment="1" applyProtection="1">
      <alignment horizontal="right"/>
      <protection locked="0"/>
    </xf>
    <xf numFmtId="0" fontId="9" fillId="0" borderId="0" xfId="0" applyFont="1" applyAlignment="1" applyProtection="1">
      <alignment horizontal="center"/>
      <protection locked="0"/>
    </xf>
    <xf numFmtId="14" fontId="9" fillId="0" borderId="6" xfId="0" applyNumberFormat="1" applyFont="1" applyBorder="1" applyAlignment="1" applyProtection="1">
      <alignment horizontal="center"/>
      <protection locked="0"/>
    </xf>
    <xf numFmtId="14" fontId="9" fillId="0" borderId="7" xfId="0" applyNumberFormat="1" applyFont="1" applyBorder="1" applyAlignment="1" applyProtection="1">
      <alignment horizontal="center"/>
      <protection locked="0"/>
    </xf>
    <xf numFmtId="0" fontId="19" fillId="0" borderId="28" xfId="0" applyFont="1" applyBorder="1" applyAlignment="1">
      <alignment horizontal="center" vertical="center" wrapText="1"/>
    </xf>
    <xf numFmtId="0" fontId="19" fillId="0" borderId="6" xfId="0" applyFont="1" applyBorder="1" applyAlignment="1">
      <alignment horizontal="center" vertical="center" wrapText="1"/>
    </xf>
    <xf numFmtId="0" fontId="19" fillId="0" borderId="24" xfId="0" applyFont="1" applyBorder="1" applyAlignment="1">
      <alignment horizontal="center" vertical="center" wrapText="1"/>
    </xf>
    <xf numFmtId="0" fontId="19" fillId="0" borderId="16" xfId="0" applyFont="1" applyBorder="1" applyAlignment="1">
      <alignment horizontal="center" vertical="center" wrapText="1"/>
    </xf>
    <xf numFmtId="0" fontId="19" fillId="0" borderId="7" xfId="0" applyFont="1" applyBorder="1" applyAlignment="1">
      <alignment horizontal="center" vertical="center" wrapText="1"/>
    </xf>
    <xf numFmtId="0" fontId="19" fillId="0" borderId="17" xfId="0" applyFont="1" applyBorder="1" applyAlignment="1">
      <alignment horizontal="center" vertical="center" wrapText="1"/>
    </xf>
    <xf numFmtId="0" fontId="10" fillId="0" borderId="26" xfId="0" applyFont="1" applyBorder="1" applyAlignment="1" applyProtection="1">
      <alignment horizontal="left"/>
      <protection locked="0"/>
    </xf>
    <xf numFmtId="0" fontId="10" fillId="0" borderId="36" xfId="0" applyFont="1" applyBorder="1" applyAlignment="1" applyProtection="1">
      <alignment horizontal="left"/>
      <protection locked="0"/>
    </xf>
    <xf numFmtId="0" fontId="10" fillId="8" borderId="8" xfId="0" applyFont="1" applyFill="1" applyBorder="1" applyAlignment="1" applyProtection="1">
      <alignment horizontal="right"/>
      <protection locked="0"/>
    </xf>
    <xf numFmtId="0" fontId="10" fillId="8" borderId="9" xfId="0" applyFont="1" applyFill="1" applyBorder="1" applyAlignment="1" applyProtection="1">
      <alignment horizontal="right"/>
      <protection locked="0"/>
    </xf>
    <xf numFmtId="0" fontId="19" fillId="0" borderId="22" xfId="0" applyFont="1" applyBorder="1" applyAlignment="1">
      <alignment horizontal="center" vertical="center" wrapText="1"/>
    </xf>
    <xf numFmtId="0" fontId="19" fillId="0" borderId="0" xfId="0" applyFont="1" applyAlignment="1">
      <alignment horizontal="center" vertical="center" wrapText="1"/>
    </xf>
    <xf numFmtId="0" fontId="19" fillId="0" borderId="64" xfId="0" applyFont="1" applyBorder="1" applyAlignment="1">
      <alignment horizontal="center" vertical="center" wrapText="1"/>
    </xf>
    <xf numFmtId="0" fontId="10" fillId="2" borderId="23" xfId="0" applyFont="1" applyFill="1" applyBorder="1" applyAlignment="1" applyProtection="1">
      <alignment horizontal="left"/>
      <protection locked="0"/>
    </xf>
    <xf numFmtId="0" fontId="10" fillId="2" borderId="8" xfId="0" applyFont="1" applyFill="1" applyBorder="1" applyAlignment="1" applyProtection="1">
      <alignment horizontal="left"/>
      <protection locked="0"/>
    </xf>
    <xf numFmtId="0" fontId="10" fillId="2" borderId="4" xfId="0" applyFont="1" applyFill="1" applyBorder="1" applyAlignment="1" applyProtection="1">
      <alignment horizontal="left"/>
      <protection locked="0"/>
    </xf>
    <xf numFmtId="0" fontId="10" fillId="2" borderId="35" xfId="0" applyFont="1" applyFill="1" applyBorder="1" applyAlignment="1" applyProtection="1">
      <alignment horizontal="left"/>
      <protection locked="0"/>
    </xf>
    <xf numFmtId="0" fontId="4" fillId="0" borderId="54" xfId="0" applyFont="1" applyBorder="1" applyAlignment="1">
      <alignment horizontal="left" wrapText="1"/>
    </xf>
    <xf numFmtId="0" fontId="4" fillId="0" borderId="34" xfId="0" applyFont="1" applyBorder="1" applyAlignment="1">
      <alignment horizontal="left" wrapText="1"/>
    </xf>
    <xf numFmtId="49" fontId="10" fillId="0" borderId="23" xfId="0" applyNumberFormat="1" applyFont="1" applyBorder="1" applyAlignment="1" applyProtection="1">
      <alignment horizontal="left"/>
      <protection locked="0"/>
    </xf>
    <xf numFmtId="49" fontId="10" fillId="0" borderId="8" xfId="0" applyNumberFormat="1" applyFont="1" applyBorder="1" applyAlignment="1" applyProtection="1">
      <alignment horizontal="left"/>
      <protection locked="0"/>
    </xf>
    <xf numFmtId="49" fontId="10" fillId="0" borderId="9" xfId="0" applyNumberFormat="1" applyFont="1" applyBorder="1" applyAlignment="1" applyProtection="1">
      <alignment horizontal="left"/>
      <protection locked="0"/>
    </xf>
    <xf numFmtId="0" fontId="20" fillId="8" borderId="27" xfId="0" applyFont="1" applyFill="1" applyBorder="1" applyAlignment="1" applyProtection="1">
      <alignment horizontal="center" vertical="center" wrapText="1"/>
      <protection locked="0"/>
    </xf>
    <xf numFmtId="0" fontId="20" fillId="8" borderId="35" xfId="0" applyFont="1" applyFill="1" applyBorder="1" applyAlignment="1" applyProtection="1">
      <alignment horizontal="center" vertical="center"/>
      <protection locked="0"/>
    </xf>
    <xf numFmtId="0" fontId="20" fillId="8" borderId="31" xfId="0" applyFont="1" applyFill="1" applyBorder="1" applyAlignment="1" applyProtection="1">
      <alignment horizontal="center" vertical="center"/>
      <protection locked="0"/>
    </xf>
    <xf numFmtId="0" fontId="20" fillId="8" borderId="22" xfId="0" applyFont="1" applyFill="1" applyBorder="1" applyAlignment="1" applyProtection="1">
      <alignment horizontal="center" vertical="center"/>
      <protection locked="0"/>
    </xf>
    <xf numFmtId="0" fontId="20" fillId="8" borderId="0" xfId="0" applyFont="1" applyFill="1" applyAlignment="1" applyProtection="1">
      <alignment horizontal="center" vertical="center"/>
      <protection locked="0"/>
    </xf>
    <xf numFmtId="0" fontId="20" fillId="8" borderId="64" xfId="0" applyFont="1" applyFill="1" applyBorder="1" applyAlignment="1" applyProtection="1">
      <alignment horizontal="center" vertical="center"/>
      <protection locked="0"/>
    </xf>
    <xf numFmtId="0" fontId="20" fillId="8" borderId="28" xfId="0" applyFont="1" applyFill="1" applyBorder="1" applyAlignment="1" applyProtection="1">
      <alignment horizontal="center" vertical="center"/>
      <protection locked="0"/>
    </xf>
    <xf numFmtId="0" fontId="20" fillId="8" borderId="6" xfId="0" applyFont="1" applyFill="1" applyBorder="1" applyAlignment="1" applyProtection="1">
      <alignment horizontal="center" vertical="center"/>
      <protection locked="0"/>
    </xf>
    <xf numFmtId="0" fontId="20" fillId="8" borderId="24" xfId="0" applyFont="1" applyFill="1" applyBorder="1" applyAlignment="1" applyProtection="1">
      <alignment horizontal="center" vertical="center"/>
      <protection locked="0"/>
    </xf>
    <xf numFmtId="0" fontId="9" fillId="0" borderId="1" xfId="0" applyFont="1" applyBorder="1" applyAlignment="1" applyProtection="1">
      <alignment horizontal="center"/>
      <protection locked="0"/>
    </xf>
    <xf numFmtId="0" fontId="9" fillId="0" borderId="2" xfId="0" applyFont="1" applyBorder="1" applyAlignment="1" applyProtection="1">
      <alignment horizontal="center"/>
      <protection locked="0"/>
    </xf>
    <xf numFmtId="0" fontId="9" fillId="0" borderId="3" xfId="0" applyFont="1" applyBorder="1" applyAlignment="1" applyProtection="1">
      <alignment horizontal="center"/>
      <protection locked="0"/>
    </xf>
    <xf numFmtId="0" fontId="9" fillId="0" borderId="4" xfId="0" applyFont="1" applyBorder="1" applyAlignment="1" applyProtection="1">
      <alignment horizontal="center"/>
      <protection locked="0"/>
    </xf>
    <xf numFmtId="0" fontId="9" fillId="0" borderId="5" xfId="0" applyFont="1" applyBorder="1" applyAlignment="1" applyProtection="1">
      <alignment horizontal="center"/>
      <protection locked="0"/>
    </xf>
  </cellXfs>
  <cellStyles count="4">
    <cellStyle name="Comma" xfId="1" builtinId="3"/>
    <cellStyle name="Currency" xfId="2" builtinId="4"/>
    <cellStyle name="Normal" xfId="0" builtinId="0"/>
    <cellStyle name="Percent" xfId="3" builtinId="5"/>
  </cellStyles>
  <dxfs count="16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9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9" tint="0.7999816888943144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1831340</xdr:colOff>
      <xdr:row>2</xdr:row>
      <xdr:rowOff>117418</xdr:rowOff>
    </xdr:from>
    <xdr:to>
      <xdr:col>17</xdr:col>
      <xdr:colOff>682337</xdr:colOff>
      <xdr:row>7</xdr:row>
      <xdr:rowOff>28055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F8554D55-49D0-44E7-9731-96A38E59AC1C}"/>
            </a:ext>
          </a:extLst>
        </xdr:cNvPr>
        <xdr:cNvSpPr txBox="1"/>
      </xdr:nvSpPr>
      <xdr:spPr>
        <a:xfrm>
          <a:off x="20652740" y="777818"/>
          <a:ext cx="10204797" cy="1358437"/>
        </a:xfrm>
        <a:prstGeom prst="roundRect">
          <a:avLst>
            <a:gd name="adj" fmla="val 0"/>
          </a:avLst>
        </a:prstGeom>
        <a:solidFill>
          <a:schemeClr val="bg1">
            <a:shade val="80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279400" dist="215900" dir="2220000" sx="99000" sy="99000" algn="tr">
            <a:prstClr val="black">
              <a:alpha val="6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US" sz="24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+mn-lt"/>
              <a:ea typeface="+mn-ea"/>
              <a:cs typeface="+mn-cs"/>
            </a:rPr>
            <a:t>STAFF ALLOCATION:  </a:t>
          </a:r>
          <a:r>
            <a:rPr kumimoji="0" lang="en-US" sz="24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Please note that if the position is partially allocated to the program the % allocation must be followed in the calculations of FRINGE BENEFITS.  </a:t>
          </a:r>
          <a:endParaRPr kumimoji="0" lang="en-US" sz="2800" b="1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endParaRPr lang="en-US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1831340</xdr:colOff>
      <xdr:row>2</xdr:row>
      <xdr:rowOff>117418</xdr:rowOff>
    </xdr:from>
    <xdr:to>
      <xdr:col>17</xdr:col>
      <xdr:colOff>682337</xdr:colOff>
      <xdr:row>7</xdr:row>
      <xdr:rowOff>28055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C22CB5AC-A75C-46F1-83CF-4E10D0471854}"/>
            </a:ext>
          </a:extLst>
        </xdr:cNvPr>
        <xdr:cNvSpPr txBox="1"/>
      </xdr:nvSpPr>
      <xdr:spPr>
        <a:xfrm>
          <a:off x="21658580" y="871798"/>
          <a:ext cx="10166697" cy="1754677"/>
        </a:xfrm>
        <a:prstGeom prst="roundRect">
          <a:avLst>
            <a:gd name="adj" fmla="val 0"/>
          </a:avLst>
        </a:prstGeom>
        <a:solidFill>
          <a:schemeClr val="bg1">
            <a:shade val="80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279400" dist="215900" dir="2220000" sx="99000" sy="99000" algn="tr">
            <a:prstClr val="black">
              <a:alpha val="6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US" sz="24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+mn-lt"/>
              <a:ea typeface="+mn-ea"/>
              <a:cs typeface="+mn-cs"/>
            </a:rPr>
            <a:t>STAFF ALLOCATION:  </a:t>
          </a:r>
          <a:r>
            <a:rPr kumimoji="0" lang="en-US" sz="24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Please note that if the position is partially allocated to the program the % allocation must be followed in the calculations of FRINGE BENEFITS.  </a:t>
          </a:r>
          <a:endParaRPr kumimoji="0" lang="en-US" sz="2800" b="1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endParaRPr 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1">
    <tabColor theme="9" tint="0.79998168889431442"/>
    <pageSetUpPr fitToPage="1"/>
  </sheetPr>
  <dimension ref="A1:R239"/>
  <sheetViews>
    <sheetView showGridLines="0" tabSelected="1" zoomScale="85" zoomScaleNormal="85" zoomScaleSheetLayoutView="40" workbookViewId="0">
      <selection activeCell="D5" sqref="D5:G5"/>
    </sheetView>
  </sheetViews>
  <sheetFormatPr baseColWidth="10" defaultColWidth="9.1640625" defaultRowHeight="21" x14ac:dyDescent="0.25"/>
  <cols>
    <col min="1" max="1" width="12.6640625" style="23" customWidth="1"/>
    <col min="2" max="2" width="39.83203125" style="6" customWidth="1"/>
    <col min="3" max="3" width="30.1640625" style="6" customWidth="1"/>
    <col min="4" max="4" width="79.1640625" style="9" customWidth="1"/>
    <col min="5" max="7" width="17.5" style="17" customWidth="1"/>
    <col min="8" max="8" width="26.33203125" style="18" customWidth="1"/>
    <col min="9" max="9" width="28.1640625" style="18" customWidth="1"/>
    <col min="10" max="10" width="27.1640625" style="11" customWidth="1"/>
    <col min="11" max="11" width="19.6640625" style="32" customWidth="1"/>
    <col min="12" max="14" width="23.33203125" style="6" customWidth="1"/>
    <col min="15" max="18" width="22.6640625" style="6" customWidth="1"/>
    <col min="19" max="16384" width="9.1640625" style="6"/>
  </cols>
  <sheetData>
    <row r="1" spans="1:18" ht="27.75" customHeight="1" thickBot="1" x14ac:dyDescent="0.3">
      <c r="B1" s="31"/>
      <c r="C1" s="31"/>
      <c r="D1" s="31"/>
      <c r="E1" s="31"/>
      <c r="F1" s="31"/>
      <c r="G1" s="31"/>
      <c r="H1" s="31"/>
      <c r="I1" s="31"/>
      <c r="J1" s="31"/>
    </row>
    <row r="2" spans="1:18" ht="32" customHeight="1" x14ac:dyDescent="0.3">
      <c r="B2" s="7"/>
      <c r="C2" s="326" t="s">
        <v>0</v>
      </c>
      <c r="D2" s="326"/>
      <c r="E2" s="326"/>
      <c r="F2" s="326"/>
      <c r="G2" s="326"/>
      <c r="H2" s="326"/>
      <c r="I2" s="33"/>
      <c r="J2" s="34"/>
    </row>
    <row r="3" spans="1:18" ht="34.25" customHeight="1" x14ac:dyDescent="0.3">
      <c r="B3" s="7"/>
      <c r="C3" s="326" t="s">
        <v>1</v>
      </c>
      <c r="D3" s="326"/>
      <c r="E3" s="326"/>
      <c r="F3" s="326"/>
      <c r="G3" s="326"/>
      <c r="H3" s="326"/>
      <c r="I3" s="33"/>
      <c r="J3" s="34"/>
    </row>
    <row r="4" spans="1:18" x14ac:dyDescent="0.25">
      <c r="B4" s="35"/>
      <c r="C4" s="36"/>
      <c r="D4" s="36"/>
      <c r="E4" s="36"/>
      <c r="F4" s="36"/>
      <c r="G4" s="36"/>
      <c r="H4" s="36"/>
      <c r="I4" s="36"/>
      <c r="J4" s="37"/>
    </row>
    <row r="5" spans="1:18" ht="30" customHeight="1" x14ac:dyDescent="0.3">
      <c r="A5" s="24"/>
      <c r="B5" s="7"/>
      <c r="C5" s="38" t="s">
        <v>2</v>
      </c>
      <c r="D5" s="327" t="s">
        <v>3</v>
      </c>
      <c r="E5" s="327"/>
      <c r="F5" s="327"/>
      <c r="G5" s="327"/>
      <c r="H5" s="8"/>
      <c r="I5" s="39"/>
      <c r="J5" s="40"/>
    </row>
    <row r="6" spans="1:18" ht="30" customHeight="1" x14ac:dyDescent="0.3">
      <c r="A6" s="24"/>
      <c r="B6" s="7"/>
      <c r="C6" s="41" t="s">
        <v>4</v>
      </c>
      <c r="D6" s="328" t="s">
        <v>5</v>
      </c>
      <c r="E6" s="328"/>
      <c r="F6" s="328"/>
      <c r="G6" s="328"/>
      <c r="H6" s="8"/>
      <c r="I6" s="33"/>
      <c r="J6" s="40"/>
    </row>
    <row r="7" spans="1:18" ht="30" customHeight="1" x14ac:dyDescent="0.3">
      <c r="A7" s="24"/>
      <c r="B7" s="7"/>
      <c r="C7" s="41" t="s">
        <v>6</v>
      </c>
      <c r="D7" s="328" t="s">
        <v>7</v>
      </c>
      <c r="E7" s="328"/>
      <c r="F7" s="328"/>
      <c r="G7" s="328"/>
      <c r="H7" s="8"/>
      <c r="I7" s="42"/>
      <c r="J7" s="43"/>
    </row>
    <row r="8" spans="1:18" ht="30" customHeight="1" x14ac:dyDescent="0.3">
      <c r="A8" s="24"/>
      <c r="B8" s="7"/>
      <c r="C8" s="41" t="s">
        <v>8</v>
      </c>
      <c r="D8" s="328" t="s">
        <v>9</v>
      </c>
      <c r="E8" s="328"/>
      <c r="F8" s="328"/>
      <c r="G8" s="328"/>
      <c r="H8" s="8"/>
      <c r="I8" s="42"/>
      <c r="J8" s="43"/>
      <c r="L8" s="9"/>
      <c r="M8" s="9"/>
      <c r="N8" s="9"/>
      <c r="O8" s="10" t="s">
        <v>10</v>
      </c>
      <c r="P8" s="9"/>
      <c r="Q8" s="9"/>
    </row>
    <row r="9" spans="1:18" ht="57" customHeight="1" thickBot="1" x14ac:dyDescent="0.3">
      <c r="B9" s="44"/>
      <c r="C9" s="45"/>
      <c r="D9" s="36"/>
      <c r="E9" s="46"/>
      <c r="F9" s="46"/>
      <c r="G9" s="46"/>
      <c r="H9" s="42"/>
      <c r="I9" s="47"/>
      <c r="J9" s="48"/>
      <c r="L9" s="9"/>
      <c r="M9" s="9"/>
      <c r="N9" s="9"/>
      <c r="O9" s="1">
        <v>0</v>
      </c>
      <c r="P9" s="9"/>
      <c r="Q9" s="1">
        <v>7000</v>
      </c>
    </row>
    <row r="10" spans="1:18" ht="61.5" customHeight="1" thickBot="1" x14ac:dyDescent="0.3">
      <c r="B10" s="49" t="s">
        <v>11</v>
      </c>
      <c r="C10" s="50"/>
      <c r="D10" s="50"/>
      <c r="E10" s="50"/>
      <c r="F10" s="50"/>
      <c r="G10" s="50"/>
      <c r="H10" s="290" t="s">
        <v>12</v>
      </c>
      <c r="I10" s="291"/>
      <c r="J10" s="51"/>
      <c r="K10" s="52"/>
      <c r="L10" s="9"/>
      <c r="M10" s="2">
        <v>7.6499999999999999E-2</v>
      </c>
      <c r="N10" s="3">
        <v>0</v>
      </c>
      <c r="O10" s="4">
        <v>12</v>
      </c>
      <c r="P10" s="3">
        <v>0</v>
      </c>
      <c r="Q10" s="5">
        <v>0</v>
      </c>
    </row>
    <row r="11" spans="1:18" ht="87.75" customHeight="1" thickBot="1" x14ac:dyDescent="0.3">
      <c r="B11" s="53" t="s">
        <v>13</v>
      </c>
      <c r="C11" s="54" t="s">
        <v>14</v>
      </c>
      <c r="D11" s="55" t="s">
        <v>15</v>
      </c>
      <c r="E11" s="56" t="s">
        <v>16</v>
      </c>
      <c r="F11" s="56" t="s">
        <v>17</v>
      </c>
      <c r="G11" s="56" t="s">
        <v>18</v>
      </c>
      <c r="H11" s="57" t="s">
        <v>19</v>
      </c>
      <c r="I11" s="57" t="s">
        <v>20</v>
      </c>
      <c r="J11" s="58" t="s">
        <v>21</v>
      </c>
      <c r="K11" s="59"/>
      <c r="L11" s="60" t="s">
        <v>17</v>
      </c>
      <c r="M11" s="61" t="s">
        <v>22</v>
      </c>
      <c r="N11" s="61" t="s">
        <v>23</v>
      </c>
      <c r="O11" s="61" t="s">
        <v>24</v>
      </c>
      <c r="P11" s="61" t="s">
        <v>25</v>
      </c>
      <c r="Q11" s="61" t="s">
        <v>26</v>
      </c>
    </row>
    <row r="12" spans="1:18" ht="45" customHeight="1" x14ac:dyDescent="0.25">
      <c r="A12" s="23">
        <v>1</v>
      </c>
      <c r="B12" s="62"/>
      <c r="C12" s="63"/>
      <c r="D12" s="64"/>
      <c r="E12" s="65" t="s">
        <v>27</v>
      </c>
      <c r="F12" s="66"/>
      <c r="G12" s="281">
        <v>2.2499999999999999E-2</v>
      </c>
      <c r="H12" s="67"/>
      <c r="I12" s="68">
        <f>ROUND(H12,0)</f>
        <v>0</v>
      </c>
      <c r="J12" s="69"/>
      <c r="L12" s="11">
        <f>+I12</f>
        <v>0</v>
      </c>
      <c r="M12" s="11">
        <f>ROUND($M$10*L12,0)</f>
        <v>0</v>
      </c>
      <c r="N12" s="11">
        <f>ROUND($N$10*L12,0)</f>
        <v>0</v>
      </c>
      <c r="O12" s="11">
        <f>ROUND($O$9*$O$10*G12,0)</f>
        <v>0</v>
      </c>
      <c r="P12" s="11">
        <f>ROUND($P$10*L12,0)</f>
        <v>0</v>
      </c>
      <c r="Q12" s="11">
        <f>ROUND(IF(L12&lt;7000,L12*$Q$10,$Q$9*$Q$10*G12),0)</f>
        <v>0</v>
      </c>
      <c r="R12" s="12"/>
    </row>
    <row r="13" spans="1:18" ht="45" customHeight="1" x14ac:dyDescent="0.25">
      <c r="A13" s="23">
        <v>2</v>
      </c>
      <c r="B13" s="70"/>
      <c r="C13" s="71"/>
      <c r="D13" s="72"/>
      <c r="E13" s="65" t="s">
        <v>28</v>
      </c>
      <c r="F13" s="73"/>
      <c r="G13" s="282"/>
      <c r="H13" s="74"/>
      <c r="I13" s="75">
        <f t="shared" ref="I13:I76" si="0">ROUND(H13,0)</f>
        <v>0</v>
      </c>
      <c r="J13" s="69"/>
      <c r="L13" s="11">
        <f t="shared" ref="L13" si="1">+I13</f>
        <v>0</v>
      </c>
      <c r="M13" s="11">
        <f t="shared" ref="M13" si="2">ROUND($M$10*L13,0)</f>
        <v>0</v>
      </c>
      <c r="N13" s="11">
        <f>ROUND($N$10*L13,0)</f>
        <v>0</v>
      </c>
      <c r="O13" s="11">
        <f t="shared" ref="O13:O76" si="3">ROUND($O$9*$O$10*G13,0)</f>
        <v>0</v>
      </c>
      <c r="P13" s="11">
        <f>ROUND($P$10*L13,0)</f>
        <v>0</v>
      </c>
      <c r="Q13" s="11">
        <f t="shared" ref="Q13:Q76" si="4">ROUND(IF(L13&lt;7000,L13*$Q$10,$Q$9*$Q$10*G13),0)</f>
        <v>0</v>
      </c>
      <c r="R13" s="12"/>
    </row>
    <row r="14" spans="1:18" ht="45" customHeight="1" x14ac:dyDescent="0.25">
      <c r="A14" s="23">
        <v>3</v>
      </c>
      <c r="B14" s="70"/>
      <c r="C14" s="71"/>
      <c r="D14" s="72"/>
      <c r="E14" s="65"/>
      <c r="F14" s="73"/>
      <c r="G14" s="282"/>
      <c r="H14" s="74"/>
      <c r="I14" s="75">
        <f t="shared" si="0"/>
        <v>0</v>
      </c>
      <c r="J14" s="69"/>
      <c r="L14" s="11">
        <f t="shared" ref="L14:L77" si="5">+I14</f>
        <v>0</v>
      </c>
      <c r="M14" s="11">
        <f t="shared" ref="M14:M77" si="6">ROUND($M$10*L14,0)</f>
        <v>0</v>
      </c>
      <c r="N14" s="11">
        <v>0</v>
      </c>
      <c r="O14" s="11">
        <v>0</v>
      </c>
      <c r="P14" s="11">
        <f t="shared" ref="P14:P77" si="7">ROUND($P$10*L14,0)</f>
        <v>0</v>
      </c>
      <c r="Q14" s="11">
        <f t="shared" si="4"/>
        <v>0</v>
      </c>
      <c r="R14" s="12"/>
    </row>
    <row r="15" spans="1:18" ht="45" customHeight="1" x14ac:dyDescent="0.25">
      <c r="A15" s="23">
        <v>4</v>
      </c>
      <c r="B15" s="70"/>
      <c r="C15" s="71"/>
      <c r="D15" s="72"/>
      <c r="E15" s="65"/>
      <c r="F15" s="73"/>
      <c r="G15" s="282"/>
      <c r="H15" s="74">
        <f t="shared" ref="H15:H76" si="8">F15*G15</f>
        <v>0</v>
      </c>
      <c r="I15" s="75">
        <f t="shared" si="0"/>
        <v>0</v>
      </c>
      <c r="J15" s="69"/>
      <c r="L15" s="11">
        <f t="shared" si="5"/>
        <v>0</v>
      </c>
      <c r="M15" s="11">
        <f t="shared" si="6"/>
        <v>0</v>
      </c>
      <c r="N15" s="11">
        <f t="shared" ref="N15:N77" si="9">ROUND($N$10*L15,0)</f>
        <v>0</v>
      </c>
      <c r="O15" s="11">
        <f t="shared" si="3"/>
        <v>0</v>
      </c>
      <c r="P15" s="11">
        <f t="shared" si="7"/>
        <v>0</v>
      </c>
      <c r="Q15" s="11">
        <f t="shared" si="4"/>
        <v>0</v>
      </c>
      <c r="R15" s="12"/>
    </row>
    <row r="16" spans="1:18" ht="45" customHeight="1" x14ac:dyDescent="0.25">
      <c r="A16" s="23">
        <v>5</v>
      </c>
      <c r="B16" s="70"/>
      <c r="C16" s="71"/>
      <c r="D16" s="72"/>
      <c r="E16" s="65"/>
      <c r="F16" s="73"/>
      <c r="G16" s="282"/>
      <c r="H16" s="74">
        <f t="shared" si="8"/>
        <v>0</v>
      </c>
      <c r="I16" s="75">
        <f t="shared" si="0"/>
        <v>0</v>
      </c>
      <c r="J16" s="69"/>
      <c r="L16" s="11">
        <f t="shared" si="5"/>
        <v>0</v>
      </c>
      <c r="M16" s="11">
        <f t="shared" si="6"/>
        <v>0</v>
      </c>
      <c r="N16" s="11">
        <f t="shared" si="9"/>
        <v>0</v>
      </c>
      <c r="O16" s="11">
        <f t="shared" si="3"/>
        <v>0</v>
      </c>
      <c r="P16" s="11">
        <f t="shared" si="7"/>
        <v>0</v>
      </c>
      <c r="Q16" s="11">
        <f t="shared" si="4"/>
        <v>0</v>
      </c>
      <c r="R16" s="12"/>
    </row>
    <row r="17" spans="1:18" ht="45" customHeight="1" x14ac:dyDescent="0.25">
      <c r="A17" s="23">
        <v>6</v>
      </c>
      <c r="B17" s="70"/>
      <c r="C17" s="71"/>
      <c r="D17" s="72"/>
      <c r="E17" s="65"/>
      <c r="F17" s="73"/>
      <c r="G17" s="282"/>
      <c r="H17" s="74">
        <f t="shared" si="8"/>
        <v>0</v>
      </c>
      <c r="I17" s="75">
        <f t="shared" si="0"/>
        <v>0</v>
      </c>
      <c r="J17" s="69"/>
      <c r="K17" s="8"/>
      <c r="L17" s="11">
        <f t="shared" si="5"/>
        <v>0</v>
      </c>
      <c r="M17" s="11">
        <f t="shared" si="6"/>
        <v>0</v>
      </c>
      <c r="N17" s="11">
        <f t="shared" si="9"/>
        <v>0</v>
      </c>
      <c r="O17" s="11">
        <f t="shared" si="3"/>
        <v>0</v>
      </c>
      <c r="P17" s="11">
        <f t="shared" si="7"/>
        <v>0</v>
      </c>
      <c r="Q17" s="11">
        <f t="shared" si="4"/>
        <v>0</v>
      </c>
      <c r="R17" s="12"/>
    </row>
    <row r="18" spans="1:18" ht="45" customHeight="1" x14ac:dyDescent="0.25">
      <c r="A18" s="23">
        <v>7</v>
      </c>
      <c r="B18" s="70"/>
      <c r="C18" s="71"/>
      <c r="D18" s="72"/>
      <c r="E18" s="65"/>
      <c r="F18" s="73"/>
      <c r="G18" s="282"/>
      <c r="H18" s="74">
        <f t="shared" si="8"/>
        <v>0</v>
      </c>
      <c r="I18" s="75">
        <f t="shared" si="0"/>
        <v>0</v>
      </c>
      <c r="J18" s="69"/>
      <c r="K18" s="8"/>
      <c r="L18" s="11">
        <f t="shared" si="5"/>
        <v>0</v>
      </c>
      <c r="M18" s="11">
        <f t="shared" si="6"/>
        <v>0</v>
      </c>
      <c r="N18" s="11">
        <f t="shared" si="9"/>
        <v>0</v>
      </c>
      <c r="O18" s="11">
        <f t="shared" si="3"/>
        <v>0</v>
      </c>
      <c r="P18" s="11">
        <f t="shared" si="7"/>
        <v>0</v>
      </c>
      <c r="Q18" s="11">
        <f t="shared" si="4"/>
        <v>0</v>
      </c>
      <c r="R18" s="12"/>
    </row>
    <row r="19" spans="1:18" ht="45" customHeight="1" x14ac:dyDescent="0.25">
      <c r="A19" s="23">
        <v>8</v>
      </c>
      <c r="B19" s="70"/>
      <c r="C19" s="71"/>
      <c r="D19" s="72"/>
      <c r="E19" s="65"/>
      <c r="F19" s="73"/>
      <c r="G19" s="282"/>
      <c r="H19" s="74">
        <f t="shared" si="8"/>
        <v>0</v>
      </c>
      <c r="I19" s="75">
        <f t="shared" si="0"/>
        <v>0</v>
      </c>
      <c r="J19" s="69"/>
      <c r="K19" s="8"/>
      <c r="L19" s="11">
        <f t="shared" si="5"/>
        <v>0</v>
      </c>
      <c r="M19" s="11">
        <f t="shared" si="6"/>
        <v>0</v>
      </c>
      <c r="N19" s="11">
        <f t="shared" si="9"/>
        <v>0</v>
      </c>
      <c r="O19" s="11">
        <f t="shared" si="3"/>
        <v>0</v>
      </c>
      <c r="P19" s="11">
        <f t="shared" si="7"/>
        <v>0</v>
      </c>
      <c r="Q19" s="11">
        <f t="shared" si="4"/>
        <v>0</v>
      </c>
      <c r="R19" s="12"/>
    </row>
    <row r="20" spans="1:18" ht="45" customHeight="1" x14ac:dyDescent="0.25">
      <c r="A20" s="23">
        <v>9</v>
      </c>
      <c r="B20" s="70"/>
      <c r="C20" s="71"/>
      <c r="D20" s="72"/>
      <c r="E20" s="65"/>
      <c r="F20" s="73"/>
      <c r="G20" s="282"/>
      <c r="H20" s="74">
        <f t="shared" si="8"/>
        <v>0</v>
      </c>
      <c r="I20" s="75">
        <f t="shared" si="0"/>
        <v>0</v>
      </c>
      <c r="J20" s="69"/>
      <c r="L20" s="11">
        <f t="shared" si="5"/>
        <v>0</v>
      </c>
      <c r="M20" s="11">
        <f t="shared" si="6"/>
        <v>0</v>
      </c>
      <c r="N20" s="11">
        <f t="shared" si="9"/>
        <v>0</v>
      </c>
      <c r="O20" s="11">
        <f t="shared" si="3"/>
        <v>0</v>
      </c>
      <c r="P20" s="11">
        <f t="shared" si="7"/>
        <v>0</v>
      </c>
      <c r="Q20" s="11">
        <f t="shared" si="4"/>
        <v>0</v>
      </c>
      <c r="R20" s="12"/>
    </row>
    <row r="21" spans="1:18" ht="45" customHeight="1" x14ac:dyDescent="0.25">
      <c r="A21" s="23">
        <v>10</v>
      </c>
      <c r="B21" s="70"/>
      <c r="C21" s="71"/>
      <c r="D21" s="72"/>
      <c r="E21" s="65"/>
      <c r="F21" s="73"/>
      <c r="G21" s="282"/>
      <c r="H21" s="74">
        <f t="shared" si="8"/>
        <v>0</v>
      </c>
      <c r="I21" s="75">
        <f t="shared" si="0"/>
        <v>0</v>
      </c>
      <c r="J21" s="69"/>
      <c r="L21" s="11">
        <f t="shared" si="5"/>
        <v>0</v>
      </c>
      <c r="M21" s="11">
        <f t="shared" si="6"/>
        <v>0</v>
      </c>
      <c r="N21" s="11">
        <f t="shared" si="9"/>
        <v>0</v>
      </c>
      <c r="O21" s="11">
        <f t="shared" si="3"/>
        <v>0</v>
      </c>
      <c r="P21" s="11">
        <f t="shared" si="7"/>
        <v>0</v>
      </c>
      <c r="Q21" s="11">
        <f t="shared" si="4"/>
        <v>0</v>
      </c>
      <c r="R21" s="12"/>
    </row>
    <row r="22" spans="1:18" ht="45" customHeight="1" x14ac:dyDescent="0.25">
      <c r="A22" s="23">
        <v>11</v>
      </c>
      <c r="B22" s="70"/>
      <c r="C22" s="71"/>
      <c r="D22" s="72"/>
      <c r="E22" s="65"/>
      <c r="F22" s="73"/>
      <c r="G22" s="282"/>
      <c r="H22" s="74">
        <f t="shared" si="8"/>
        <v>0</v>
      </c>
      <c r="I22" s="75">
        <f t="shared" si="0"/>
        <v>0</v>
      </c>
      <c r="J22" s="69"/>
      <c r="L22" s="11">
        <f t="shared" si="5"/>
        <v>0</v>
      </c>
      <c r="M22" s="11">
        <f t="shared" si="6"/>
        <v>0</v>
      </c>
      <c r="N22" s="11">
        <f t="shared" si="9"/>
        <v>0</v>
      </c>
      <c r="O22" s="11">
        <f t="shared" si="3"/>
        <v>0</v>
      </c>
      <c r="P22" s="11">
        <f t="shared" si="7"/>
        <v>0</v>
      </c>
      <c r="Q22" s="11">
        <f t="shared" si="4"/>
        <v>0</v>
      </c>
      <c r="R22" s="12"/>
    </row>
    <row r="23" spans="1:18" ht="45" customHeight="1" x14ac:dyDescent="0.25">
      <c r="A23" s="23">
        <v>12</v>
      </c>
      <c r="B23" s="70"/>
      <c r="C23" s="71"/>
      <c r="D23" s="72"/>
      <c r="E23" s="65"/>
      <c r="F23" s="73"/>
      <c r="G23" s="282"/>
      <c r="H23" s="74">
        <f t="shared" si="8"/>
        <v>0</v>
      </c>
      <c r="I23" s="75">
        <f t="shared" si="0"/>
        <v>0</v>
      </c>
      <c r="J23" s="69"/>
      <c r="L23" s="11">
        <f t="shared" si="5"/>
        <v>0</v>
      </c>
      <c r="M23" s="11">
        <f t="shared" si="6"/>
        <v>0</v>
      </c>
      <c r="N23" s="11">
        <f t="shared" si="9"/>
        <v>0</v>
      </c>
      <c r="O23" s="11">
        <f t="shared" si="3"/>
        <v>0</v>
      </c>
      <c r="P23" s="11">
        <f t="shared" si="7"/>
        <v>0</v>
      </c>
      <c r="Q23" s="11">
        <f t="shared" si="4"/>
        <v>0</v>
      </c>
      <c r="R23" s="12"/>
    </row>
    <row r="24" spans="1:18" ht="45" customHeight="1" x14ac:dyDescent="0.25">
      <c r="A24" s="23">
        <v>13</v>
      </c>
      <c r="B24" s="70"/>
      <c r="C24" s="71"/>
      <c r="D24" s="72"/>
      <c r="E24" s="65"/>
      <c r="F24" s="73"/>
      <c r="G24" s="282"/>
      <c r="H24" s="74">
        <f t="shared" si="8"/>
        <v>0</v>
      </c>
      <c r="I24" s="75">
        <f t="shared" si="0"/>
        <v>0</v>
      </c>
      <c r="J24" s="69"/>
      <c r="L24" s="11">
        <f t="shared" si="5"/>
        <v>0</v>
      </c>
      <c r="M24" s="11">
        <f t="shared" si="6"/>
        <v>0</v>
      </c>
      <c r="N24" s="11">
        <f t="shared" si="9"/>
        <v>0</v>
      </c>
      <c r="O24" s="11">
        <f t="shared" si="3"/>
        <v>0</v>
      </c>
      <c r="P24" s="11">
        <f t="shared" si="7"/>
        <v>0</v>
      </c>
      <c r="Q24" s="11">
        <f t="shared" si="4"/>
        <v>0</v>
      </c>
      <c r="R24" s="12"/>
    </row>
    <row r="25" spans="1:18" ht="45" customHeight="1" x14ac:dyDescent="0.25">
      <c r="A25" s="23">
        <v>14</v>
      </c>
      <c r="B25" s="70"/>
      <c r="C25" s="71"/>
      <c r="D25" s="72"/>
      <c r="E25" s="65"/>
      <c r="F25" s="73"/>
      <c r="G25" s="282"/>
      <c r="H25" s="74">
        <f t="shared" si="8"/>
        <v>0</v>
      </c>
      <c r="I25" s="75">
        <f t="shared" si="0"/>
        <v>0</v>
      </c>
      <c r="J25" s="69"/>
      <c r="L25" s="11">
        <f t="shared" si="5"/>
        <v>0</v>
      </c>
      <c r="M25" s="11">
        <f t="shared" si="6"/>
        <v>0</v>
      </c>
      <c r="N25" s="11">
        <f t="shared" si="9"/>
        <v>0</v>
      </c>
      <c r="O25" s="11">
        <f t="shared" si="3"/>
        <v>0</v>
      </c>
      <c r="P25" s="11">
        <f t="shared" si="7"/>
        <v>0</v>
      </c>
      <c r="Q25" s="11">
        <f t="shared" si="4"/>
        <v>0</v>
      </c>
      <c r="R25" s="12"/>
    </row>
    <row r="26" spans="1:18" ht="45" customHeight="1" x14ac:dyDescent="0.25">
      <c r="A26" s="23">
        <v>15</v>
      </c>
      <c r="B26" s="70"/>
      <c r="C26" s="71"/>
      <c r="D26" s="72"/>
      <c r="E26" s="65"/>
      <c r="F26" s="73"/>
      <c r="G26" s="282"/>
      <c r="H26" s="74">
        <f t="shared" si="8"/>
        <v>0</v>
      </c>
      <c r="I26" s="75">
        <f t="shared" si="0"/>
        <v>0</v>
      </c>
      <c r="J26" s="69"/>
      <c r="L26" s="11">
        <f t="shared" si="5"/>
        <v>0</v>
      </c>
      <c r="M26" s="11">
        <f t="shared" si="6"/>
        <v>0</v>
      </c>
      <c r="N26" s="11">
        <f t="shared" si="9"/>
        <v>0</v>
      </c>
      <c r="O26" s="11">
        <f t="shared" si="3"/>
        <v>0</v>
      </c>
      <c r="P26" s="11">
        <f t="shared" si="7"/>
        <v>0</v>
      </c>
      <c r="Q26" s="11">
        <f t="shared" si="4"/>
        <v>0</v>
      </c>
      <c r="R26" s="12"/>
    </row>
    <row r="27" spans="1:18" ht="45" customHeight="1" x14ac:dyDescent="0.25">
      <c r="A27" s="23">
        <v>16</v>
      </c>
      <c r="B27" s="70"/>
      <c r="C27" s="71"/>
      <c r="D27" s="72"/>
      <c r="E27" s="65"/>
      <c r="F27" s="73"/>
      <c r="G27" s="282"/>
      <c r="H27" s="74">
        <f t="shared" si="8"/>
        <v>0</v>
      </c>
      <c r="I27" s="75">
        <f t="shared" si="0"/>
        <v>0</v>
      </c>
      <c r="J27" s="69"/>
      <c r="L27" s="11">
        <f t="shared" si="5"/>
        <v>0</v>
      </c>
      <c r="M27" s="11">
        <f t="shared" si="6"/>
        <v>0</v>
      </c>
      <c r="N27" s="11">
        <f t="shared" si="9"/>
        <v>0</v>
      </c>
      <c r="O27" s="11">
        <f t="shared" si="3"/>
        <v>0</v>
      </c>
      <c r="P27" s="11">
        <f t="shared" si="7"/>
        <v>0</v>
      </c>
      <c r="Q27" s="11">
        <f t="shared" si="4"/>
        <v>0</v>
      </c>
      <c r="R27" s="12"/>
    </row>
    <row r="28" spans="1:18" ht="45" customHeight="1" x14ac:dyDescent="0.25">
      <c r="A28" s="23">
        <v>17</v>
      </c>
      <c r="B28" s="70"/>
      <c r="C28" s="71"/>
      <c r="D28" s="72"/>
      <c r="E28" s="65"/>
      <c r="F28" s="73"/>
      <c r="G28" s="282"/>
      <c r="H28" s="74">
        <f t="shared" si="8"/>
        <v>0</v>
      </c>
      <c r="I28" s="75">
        <f t="shared" si="0"/>
        <v>0</v>
      </c>
      <c r="J28" s="69"/>
      <c r="L28" s="11">
        <f t="shared" si="5"/>
        <v>0</v>
      </c>
      <c r="M28" s="11">
        <f t="shared" si="6"/>
        <v>0</v>
      </c>
      <c r="N28" s="11">
        <f t="shared" si="9"/>
        <v>0</v>
      </c>
      <c r="O28" s="11">
        <f t="shared" si="3"/>
        <v>0</v>
      </c>
      <c r="P28" s="11">
        <f t="shared" si="7"/>
        <v>0</v>
      </c>
      <c r="Q28" s="11">
        <f t="shared" si="4"/>
        <v>0</v>
      </c>
      <c r="R28" s="12"/>
    </row>
    <row r="29" spans="1:18" ht="45" customHeight="1" x14ac:dyDescent="0.25">
      <c r="A29" s="23">
        <v>18</v>
      </c>
      <c r="B29" s="70"/>
      <c r="C29" s="71"/>
      <c r="D29" s="72"/>
      <c r="E29" s="65"/>
      <c r="F29" s="73"/>
      <c r="G29" s="282"/>
      <c r="H29" s="74">
        <f t="shared" si="8"/>
        <v>0</v>
      </c>
      <c r="I29" s="75">
        <f t="shared" si="0"/>
        <v>0</v>
      </c>
      <c r="J29" s="69"/>
      <c r="L29" s="11">
        <f t="shared" si="5"/>
        <v>0</v>
      </c>
      <c r="M29" s="11">
        <f t="shared" si="6"/>
        <v>0</v>
      </c>
      <c r="N29" s="11">
        <f t="shared" si="9"/>
        <v>0</v>
      </c>
      <c r="O29" s="11">
        <f t="shared" si="3"/>
        <v>0</v>
      </c>
      <c r="P29" s="11">
        <f t="shared" si="7"/>
        <v>0</v>
      </c>
      <c r="Q29" s="11">
        <f t="shared" si="4"/>
        <v>0</v>
      </c>
      <c r="R29" s="12"/>
    </row>
    <row r="30" spans="1:18" ht="45" customHeight="1" x14ac:dyDescent="0.25">
      <c r="A30" s="23">
        <v>19</v>
      </c>
      <c r="B30" s="70"/>
      <c r="C30" s="71"/>
      <c r="D30" s="72"/>
      <c r="E30" s="65"/>
      <c r="F30" s="73"/>
      <c r="G30" s="282"/>
      <c r="H30" s="74">
        <f t="shared" si="8"/>
        <v>0</v>
      </c>
      <c r="I30" s="75">
        <f t="shared" si="0"/>
        <v>0</v>
      </c>
      <c r="J30" s="69"/>
      <c r="L30" s="11">
        <f t="shared" si="5"/>
        <v>0</v>
      </c>
      <c r="M30" s="11">
        <f t="shared" si="6"/>
        <v>0</v>
      </c>
      <c r="N30" s="11">
        <f t="shared" si="9"/>
        <v>0</v>
      </c>
      <c r="O30" s="11">
        <f t="shared" si="3"/>
        <v>0</v>
      </c>
      <c r="P30" s="11">
        <f t="shared" si="7"/>
        <v>0</v>
      </c>
      <c r="Q30" s="11">
        <f t="shared" si="4"/>
        <v>0</v>
      </c>
      <c r="R30" s="12"/>
    </row>
    <row r="31" spans="1:18" ht="45" customHeight="1" x14ac:dyDescent="0.25">
      <c r="A31" s="23">
        <v>20</v>
      </c>
      <c r="B31" s="70"/>
      <c r="C31" s="71"/>
      <c r="D31" s="72"/>
      <c r="E31" s="65"/>
      <c r="F31" s="73"/>
      <c r="G31" s="282"/>
      <c r="H31" s="74">
        <f t="shared" si="8"/>
        <v>0</v>
      </c>
      <c r="I31" s="75">
        <f t="shared" si="0"/>
        <v>0</v>
      </c>
      <c r="J31" s="69"/>
      <c r="L31" s="11">
        <f t="shared" si="5"/>
        <v>0</v>
      </c>
      <c r="M31" s="11">
        <f t="shared" si="6"/>
        <v>0</v>
      </c>
      <c r="N31" s="11">
        <f t="shared" si="9"/>
        <v>0</v>
      </c>
      <c r="O31" s="11">
        <f t="shared" si="3"/>
        <v>0</v>
      </c>
      <c r="P31" s="11">
        <f t="shared" si="7"/>
        <v>0</v>
      </c>
      <c r="Q31" s="11">
        <f t="shared" si="4"/>
        <v>0</v>
      </c>
      <c r="R31" s="12"/>
    </row>
    <row r="32" spans="1:18" ht="45" customHeight="1" x14ac:dyDescent="0.25">
      <c r="A32" s="23">
        <v>21</v>
      </c>
      <c r="B32" s="70"/>
      <c r="C32" s="71"/>
      <c r="D32" s="72"/>
      <c r="E32" s="65"/>
      <c r="F32" s="73"/>
      <c r="G32" s="282"/>
      <c r="H32" s="74">
        <f t="shared" si="8"/>
        <v>0</v>
      </c>
      <c r="I32" s="75">
        <f t="shared" si="0"/>
        <v>0</v>
      </c>
      <c r="J32" s="69"/>
      <c r="L32" s="11">
        <f t="shared" si="5"/>
        <v>0</v>
      </c>
      <c r="M32" s="11">
        <f t="shared" si="6"/>
        <v>0</v>
      </c>
      <c r="N32" s="11">
        <f t="shared" si="9"/>
        <v>0</v>
      </c>
      <c r="O32" s="11">
        <f t="shared" si="3"/>
        <v>0</v>
      </c>
      <c r="P32" s="11">
        <f t="shared" si="7"/>
        <v>0</v>
      </c>
      <c r="Q32" s="11">
        <f t="shared" si="4"/>
        <v>0</v>
      </c>
      <c r="R32" s="12"/>
    </row>
    <row r="33" spans="1:18" ht="45" customHeight="1" x14ac:dyDescent="0.25">
      <c r="A33" s="23">
        <v>22</v>
      </c>
      <c r="B33" s="70"/>
      <c r="C33" s="71"/>
      <c r="D33" s="72"/>
      <c r="E33" s="65"/>
      <c r="F33" s="73"/>
      <c r="G33" s="282"/>
      <c r="H33" s="74">
        <f t="shared" si="8"/>
        <v>0</v>
      </c>
      <c r="I33" s="75">
        <f t="shared" si="0"/>
        <v>0</v>
      </c>
      <c r="J33" s="69"/>
      <c r="L33" s="11">
        <f t="shared" si="5"/>
        <v>0</v>
      </c>
      <c r="M33" s="11">
        <f t="shared" si="6"/>
        <v>0</v>
      </c>
      <c r="N33" s="11">
        <f t="shared" si="9"/>
        <v>0</v>
      </c>
      <c r="O33" s="11">
        <f t="shared" si="3"/>
        <v>0</v>
      </c>
      <c r="P33" s="11">
        <f t="shared" si="7"/>
        <v>0</v>
      </c>
      <c r="Q33" s="11">
        <f t="shared" si="4"/>
        <v>0</v>
      </c>
      <c r="R33" s="12"/>
    </row>
    <row r="34" spans="1:18" ht="45" customHeight="1" x14ac:dyDescent="0.25">
      <c r="A34" s="23">
        <v>23</v>
      </c>
      <c r="B34" s="70"/>
      <c r="C34" s="71"/>
      <c r="D34" s="72"/>
      <c r="E34" s="65"/>
      <c r="F34" s="73"/>
      <c r="G34" s="282"/>
      <c r="H34" s="74">
        <f t="shared" si="8"/>
        <v>0</v>
      </c>
      <c r="I34" s="75">
        <f t="shared" si="0"/>
        <v>0</v>
      </c>
      <c r="J34" s="69"/>
      <c r="L34" s="11">
        <f t="shared" si="5"/>
        <v>0</v>
      </c>
      <c r="M34" s="11">
        <f t="shared" si="6"/>
        <v>0</v>
      </c>
      <c r="N34" s="11">
        <f t="shared" si="9"/>
        <v>0</v>
      </c>
      <c r="O34" s="11">
        <f t="shared" si="3"/>
        <v>0</v>
      </c>
      <c r="P34" s="11">
        <f t="shared" si="7"/>
        <v>0</v>
      </c>
      <c r="Q34" s="11">
        <f t="shared" si="4"/>
        <v>0</v>
      </c>
      <c r="R34" s="12"/>
    </row>
    <row r="35" spans="1:18" ht="45" customHeight="1" x14ac:dyDescent="0.25">
      <c r="A35" s="23">
        <v>24</v>
      </c>
      <c r="B35" s="70"/>
      <c r="C35" s="71"/>
      <c r="D35" s="72"/>
      <c r="E35" s="65"/>
      <c r="F35" s="73"/>
      <c r="G35" s="282"/>
      <c r="H35" s="74">
        <f t="shared" si="8"/>
        <v>0</v>
      </c>
      <c r="I35" s="75">
        <f t="shared" si="0"/>
        <v>0</v>
      </c>
      <c r="J35" s="69"/>
      <c r="L35" s="11">
        <f t="shared" si="5"/>
        <v>0</v>
      </c>
      <c r="M35" s="11">
        <f t="shared" si="6"/>
        <v>0</v>
      </c>
      <c r="N35" s="11">
        <f t="shared" si="9"/>
        <v>0</v>
      </c>
      <c r="O35" s="11">
        <f t="shared" si="3"/>
        <v>0</v>
      </c>
      <c r="P35" s="11">
        <f t="shared" si="7"/>
        <v>0</v>
      </c>
      <c r="Q35" s="11">
        <f t="shared" si="4"/>
        <v>0</v>
      </c>
      <c r="R35" s="12"/>
    </row>
    <row r="36" spans="1:18" ht="45" customHeight="1" x14ac:dyDescent="0.25">
      <c r="A36" s="23">
        <v>25</v>
      </c>
      <c r="B36" s="70"/>
      <c r="C36" s="71"/>
      <c r="D36" s="72"/>
      <c r="E36" s="65"/>
      <c r="F36" s="73"/>
      <c r="G36" s="282"/>
      <c r="H36" s="74">
        <f t="shared" si="8"/>
        <v>0</v>
      </c>
      <c r="I36" s="75">
        <f t="shared" si="0"/>
        <v>0</v>
      </c>
      <c r="J36" s="69"/>
      <c r="L36" s="11">
        <f t="shared" si="5"/>
        <v>0</v>
      </c>
      <c r="M36" s="11">
        <f t="shared" si="6"/>
        <v>0</v>
      </c>
      <c r="N36" s="11">
        <f t="shared" si="9"/>
        <v>0</v>
      </c>
      <c r="O36" s="11">
        <f t="shared" si="3"/>
        <v>0</v>
      </c>
      <c r="P36" s="11">
        <f t="shared" si="7"/>
        <v>0</v>
      </c>
      <c r="Q36" s="11">
        <f t="shared" si="4"/>
        <v>0</v>
      </c>
      <c r="R36" s="12"/>
    </row>
    <row r="37" spans="1:18" ht="45" customHeight="1" x14ac:dyDescent="0.25">
      <c r="A37" s="23">
        <v>26</v>
      </c>
      <c r="B37" s="70"/>
      <c r="C37" s="71"/>
      <c r="D37" s="72"/>
      <c r="E37" s="65"/>
      <c r="F37" s="73"/>
      <c r="G37" s="282"/>
      <c r="H37" s="74">
        <f t="shared" si="8"/>
        <v>0</v>
      </c>
      <c r="I37" s="75">
        <f t="shared" si="0"/>
        <v>0</v>
      </c>
      <c r="J37" s="69"/>
      <c r="L37" s="11">
        <f t="shared" si="5"/>
        <v>0</v>
      </c>
      <c r="M37" s="11">
        <f t="shared" si="6"/>
        <v>0</v>
      </c>
      <c r="N37" s="11">
        <f t="shared" si="9"/>
        <v>0</v>
      </c>
      <c r="O37" s="11">
        <f t="shared" si="3"/>
        <v>0</v>
      </c>
      <c r="P37" s="11">
        <f t="shared" si="7"/>
        <v>0</v>
      </c>
      <c r="Q37" s="11">
        <f t="shared" si="4"/>
        <v>0</v>
      </c>
      <c r="R37" s="12"/>
    </row>
    <row r="38" spans="1:18" ht="45" customHeight="1" x14ac:dyDescent="0.25">
      <c r="A38" s="23">
        <v>27</v>
      </c>
      <c r="B38" s="70"/>
      <c r="C38" s="71"/>
      <c r="D38" s="72"/>
      <c r="E38" s="65"/>
      <c r="F38" s="73"/>
      <c r="G38" s="282"/>
      <c r="H38" s="74">
        <f t="shared" si="8"/>
        <v>0</v>
      </c>
      <c r="I38" s="75">
        <f t="shared" si="0"/>
        <v>0</v>
      </c>
      <c r="J38" s="69"/>
      <c r="L38" s="11">
        <f t="shared" si="5"/>
        <v>0</v>
      </c>
      <c r="M38" s="11">
        <f t="shared" si="6"/>
        <v>0</v>
      </c>
      <c r="N38" s="11">
        <f t="shared" si="9"/>
        <v>0</v>
      </c>
      <c r="O38" s="11">
        <f t="shared" si="3"/>
        <v>0</v>
      </c>
      <c r="P38" s="11">
        <f t="shared" si="7"/>
        <v>0</v>
      </c>
      <c r="Q38" s="11">
        <f t="shared" si="4"/>
        <v>0</v>
      </c>
      <c r="R38" s="12"/>
    </row>
    <row r="39" spans="1:18" ht="45" customHeight="1" x14ac:dyDescent="0.25">
      <c r="A39" s="23">
        <v>28</v>
      </c>
      <c r="B39" s="70"/>
      <c r="C39" s="71"/>
      <c r="D39" s="72"/>
      <c r="E39" s="65"/>
      <c r="F39" s="73"/>
      <c r="G39" s="282"/>
      <c r="H39" s="74">
        <f t="shared" si="8"/>
        <v>0</v>
      </c>
      <c r="I39" s="75">
        <f t="shared" si="0"/>
        <v>0</v>
      </c>
      <c r="J39" s="69"/>
      <c r="L39" s="11">
        <f t="shared" si="5"/>
        <v>0</v>
      </c>
      <c r="M39" s="11">
        <f t="shared" si="6"/>
        <v>0</v>
      </c>
      <c r="N39" s="11">
        <f t="shared" si="9"/>
        <v>0</v>
      </c>
      <c r="O39" s="11">
        <f t="shared" si="3"/>
        <v>0</v>
      </c>
      <c r="P39" s="11">
        <f t="shared" si="7"/>
        <v>0</v>
      </c>
      <c r="Q39" s="11">
        <f t="shared" si="4"/>
        <v>0</v>
      </c>
      <c r="R39" s="12"/>
    </row>
    <row r="40" spans="1:18" ht="45" customHeight="1" x14ac:dyDescent="0.25">
      <c r="A40" s="23">
        <v>29</v>
      </c>
      <c r="B40" s="70"/>
      <c r="C40" s="71"/>
      <c r="D40" s="72"/>
      <c r="E40" s="65"/>
      <c r="F40" s="73"/>
      <c r="G40" s="282"/>
      <c r="H40" s="74">
        <f t="shared" si="8"/>
        <v>0</v>
      </c>
      <c r="I40" s="75">
        <f t="shared" si="0"/>
        <v>0</v>
      </c>
      <c r="J40" s="69"/>
      <c r="L40" s="11">
        <f t="shared" si="5"/>
        <v>0</v>
      </c>
      <c r="M40" s="11">
        <f t="shared" si="6"/>
        <v>0</v>
      </c>
      <c r="N40" s="11">
        <f t="shared" si="9"/>
        <v>0</v>
      </c>
      <c r="O40" s="11">
        <f t="shared" si="3"/>
        <v>0</v>
      </c>
      <c r="P40" s="11">
        <f t="shared" si="7"/>
        <v>0</v>
      </c>
      <c r="Q40" s="11">
        <f t="shared" si="4"/>
        <v>0</v>
      </c>
      <c r="R40" s="12"/>
    </row>
    <row r="41" spans="1:18" ht="45" customHeight="1" x14ac:dyDescent="0.25">
      <c r="A41" s="23">
        <v>30</v>
      </c>
      <c r="B41" s="70"/>
      <c r="C41" s="71"/>
      <c r="D41" s="72"/>
      <c r="E41" s="65"/>
      <c r="F41" s="73"/>
      <c r="G41" s="282"/>
      <c r="H41" s="74">
        <f t="shared" si="8"/>
        <v>0</v>
      </c>
      <c r="I41" s="75">
        <f t="shared" si="0"/>
        <v>0</v>
      </c>
      <c r="J41" s="69"/>
      <c r="L41" s="11">
        <f t="shared" si="5"/>
        <v>0</v>
      </c>
      <c r="M41" s="11">
        <f t="shared" si="6"/>
        <v>0</v>
      </c>
      <c r="N41" s="11">
        <f t="shared" si="9"/>
        <v>0</v>
      </c>
      <c r="O41" s="11">
        <f t="shared" si="3"/>
        <v>0</v>
      </c>
      <c r="P41" s="11">
        <f t="shared" si="7"/>
        <v>0</v>
      </c>
      <c r="Q41" s="11">
        <f t="shared" si="4"/>
        <v>0</v>
      </c>
      <c r="R41" s="12"/>
    </row>
    <row r="42" spans="1:18" ht="45" customHeight="1" x14ac:dyDescent="0.25">
      <c r="A42" s="23">
        <v>31</v>
      </c>
      <c r="B42" s="70"/>
      <c r="C42" s="71"/>
      <c r="D42" s="72"/>
      <c r="E42" s="65"/>
      <c r="F42" s="73"/>
      <c r="G42" s="282"/>
      <c r="H42" s="74">
        <f t="shared" si="8"/>
        <v>0</v>
      </c>
      <c r="I42" s="75">
        <f t="shared" si="0"/>
        <v>0</v>
      </c>
      <c r="J42" s="69"/>
      <c r="L42" s="11">
        <f t="shared" si="5"/>
        <v>0</v>
      </c>
      <c r="M42" s="11">
        <f t="shared" si="6"/>
        <v>0</v>
      </c>
      <c r="N42" s="11">
        <f t="shared" si="9"/>
        <v>0</v>
      </c>
      <c r="O42" s="11">
        <f t="shared" si="3"/>
        <v>0</v>
      </c>
      <c r="P42" s="11">
        <f t="shared" si="7"/>
        <v>0</v>
      </c>
      <c r="Q42" s="11">
        <f t="shared" si="4"/>
        <v>0</v>
      </c>
      <c r="R42" s="12"/>
    </row>
    <row r="43" spans="1:18" ht="45" customHeight="1" x14ac:dyDescent="0.25">
      <c r="A43" s="23">
        <v>32</v>
      </c>
      <c r="B43" s="70"/>
      <c r="C43" s="71"/>
      <c r="D43" s="72"/>
      <c r="E43" s="65"/>
      <c r="F43" s="73"/>
      <c r="G43" s="282"/>
      <c r="H43" s="74">
        <f t="shared" si="8"/>
        <v>0</v>
      </c>
      <c r="I43" s="75">
        <f t="shared" si="0"/>
        <v>0</v>
      </c>
      <c r="J43" s="69"/>
      <c r="L43" s="11">
        <f t="shared" si="5"/>
        <v>0</v>
      </c>
      <c r="M43" s="11">
        <f t="shared" si="6"/>
        <v>0</v>
      </c>
      <c r="N43" s="11">
        <f t="shared" si="9"/>
        <v>0</v>
      </c>
      <c r="O43" s="11">
        <f t="shared" si="3"/>
        <v>0</v>
      </c>
      <c r="P43" s="11">
        <f t="shared" si="7"/>
        <v>0</v>
      </c>
      <c r="Q43" s="11">
        <f t="shared" si="4"/>
        <v>0</v>
      </c>
      <c r="R43" s="12"/>
    </row>
    <row r="44" spans="1:18" ht="45" customHeight="1" x14ac:dyDescent="0.25">
      <c r="A44" s="23">
        <v>33</v>
      </c>
      <c r="B44" s="70"/>
      <c r="C44" s="71"/>
      <c r="D44" s="72"/>
      <c r="E44" s="65"/>
      <c r="F44" s="73"/>
      <c r="G44" s="282"/>
      <c r="H44" s="74">
        <f t="shared" si="8"/>
        <v>0</v>
      </c>
      <c r="I44" s="75">
        <f t="shared" si="0"/>
        <v>0</v>
      </c>
      <c r="J44" s="69"/>
      <c r="L44" s="11">
        <f t="shared" si="5"/>
        <v>0</v>
      </c>
      <c r="M44" s="11">
        <f t="shared" si="6"/>
        <v>0</v>
      </c>
      <c r="N44" s="11">
        <f t="shared" si="9"/>
        <v>0</v>
      </c>
      <c r="O44" s="11">
        <f t="shared" si="3"/>
        <v>0</v>
      </c>
      <c r="P44" s="11">
        <f t="shared" si="7"/>
        <v>0</v>
      </c>
      <c r="Q44" s="11">
        <f t="shared" si="4"/>
        <v>0</v>
      </c>
      <c r="R44" s="12"/>
    </row>
    <row r="45" spans="1:18" ht="45" customHeight="1" x14ac:dyDescent="0.25">
      <c r="A45" s="23">
        <v>34</v>
      </c>
      <c r="B45" s="70"/>
      <c r="C45" s="71"/>
      <c r="D45" s="72"/>
      <c r="E45" s="65"/>
      <c r="F45" s="73"/>
      <c r="G45" s="282"/>
      <c r="H45" s="74">
        <f t="shared" si="8"/>
        <v>0</v>
      </c>
      <c r="I45" s="75">
        <f t="shared" si="0"/>
        <v>0</v>
      </c>
      <c r="J45" s="69"/>
      <c r="L45" s="11">
        <f t="shared" si="5"/>
        <v>0</v>
      </c>
      <c r="M45" s="11">
        <f t="shared" si="6"/>
        <v>0</v>
      </c>
      <c r="N45" s="11">
        <f t="shared" si="9"/>
        <v>0</v>
      </c>
      <c r="O45" s="11">
        <f t="shared" si="3"/>
        <v>0</v>
      </c>
      <c r="P45" s="11">
        <f t="shared" si="7"/>
        <v>0</v>
      </c>
      <c r="Q45" s="11">
        <f t="shared" si="4"/>
        <v>0</v>
      </c>
      <c r="R45" s="12"/>
    </row>
    <row r="46" spans="1:18" ht="45" customHeight="1" x14ac:dyDescent="0.25">
      <c r="A46" s="23">
        <v>35</v>
      </c>
      <c r="B46" s="70"/>
      <c r="C46" s="71"/>
      <c r="D46" s="72"/>
      <c r="E46" s="65"/>
      <c r="F46" s="73"/>
      <c r="G46" s="282"/>
      <c r="H46" s="74">
        <f t="shared" si="8"/>
        <v>0</v>
      </c>
      <c r="I46" s="75">
        <f t="shared" si="0"/>
        <v>0</v>
      </c>
      <c r="J46" s="69"/>
      <c r="L46" s="11">
        <f t="shared" si="5"/>
        <v>0</v>
      </c>
      <c r="M46" s="11">
        <f t="shared" si="6"/>
        <v>0</v>
      </c>
      <c r="N46" s="11">
        <f t="shared" si="9"/>
        <v>0</v>
      </c>
      <c r="O46" s="11">
        <f t="shared" si="3"/>
        <v>0</v>
      </c>
      <c r="P46" s="11">
        <f t="shared" si="7"/>
        <v>0</v>
      </c>
      <c r="Q46" s="11">
        <f t="shared" si="4"/>
        <v>0</v>
      </c>
      <c r="R46" s="12"/>
    </row>
    <row r="47" spans="1:18" ht="45" customHeight="1" x14ac:dyDescent="0.25">
      <c r="A47" s="23">
        <v>36</v>
      </c>
      <c r="B47" s="70"/>
      <c r="C47" s="71"/>
      <c r="D47" s="72"/>
      <c r="E47" s="65"/>
      <c r="F47" s="73"/>
      <c r="G47" s="282"/>
      <c r="H47" s="74">
        <f t="shared" si="8"/>
        <v>0</v>
      </c>
      <c r="I47" s="75">
        <f t="shared" si="0"/>
        <v>0</v>
      </c>
      <c r="J47" s="69"/>
      <c r="L47" s="11">
        <f t="shared" si="5"/>
        <v>0</v>
      </c>
      <c r="M47" s="11">
        <f t="shared" si="6"/>
        <v>0</v>
      </c>
      <c r="N47" s="11">
        <f t="shared" si="9"/>
        <v>0</v>
      </c>
      <c r="O47" s="11">
        <f t="shared" si="3"/>
        <v>0</v>
      </c>
      <c r="P47" s="11">
        <f t="shared" si="7"/>
        <v>0</v>
      </c>
      <c r="Q47" s="11">
        <f t="shared" si="4"/>
        <v>0</v>
      </c>
      <c r="R47" s="12"/>
    </row>
    <row r="48" spans="1:18" ht="45" customHeight="1" x14ac:dyDescent="0.25">
      <c r="A48" s="23">
        <v>37</v>
      </c>
      <c r="B48" s="70"/>
      <c r="C48" s="71"/>
      <c r="D48" s="72"/>
      <c r="E48" s="65"/>
      <c r="F48" s="73"/>
      <c r="G48" s="282"/>
      <c r="H48" s="74">
        <f t="shared" si="8"/>
        <v>0</v>
      </c>
      <c r="I48" s="75">
        <f t="shared" si="0"/>
        <v>0</v>
      </c>
      <c r="J48" s="69"/>
      <c r="L48" s="11">
        <f t="shared" si="5"/>
        <v>0</v>
      </c>
      <c r="M48" s="11">
        <f t="shared" si="6"/>
        <v>0</v>
      </c>
      <c r="N48" s="11">
        <f t="shared" si="9"/>
        <v>0</v>
      </c>
      <c r="O48" s="11">
        <f t="shared" si="3"/>
        <v>0</v>
      </c>
      <c r="P48" s="11">
        <f t="shared" si="7"/>
        <v>0</v>
      </c>
      <c r="Q48" s="11">
        <f t="shared" si="4"/>
        <v>0</v>
      </c>
      <c r="R48" s="12"/>
    </row>
    <row r="49" spans="1:18" ht="45" customHeight="1" x14ac:dyDescent="0.25">
      <c r="A49" s="23">
        <v>38</v>
      </c>
      <c r="B49" s="70"/>
      <c r="C49" s="71"/>
      <c r="D49" s="72"/>
      <c r="E49" s="65"/>
      <c r="F49" s="73"/>
      <c r="G49" s="282"/>
      <c r="H49" s="74">
        <f t="shared" si="8"/>
        <v>0</v>
      </c>
      <c r="I49" s="75">
        <f t="shared" si="0"/>
        <v>0</v>
      </c>
      <c r="J49" s="69"/>
      <c r="L49" s="11">
        <f t="shared" si="5"/>
        <v>0</v>
      </c>
      <c r="M49" s="11">
        <f t="shared" si="6"/>
        <v>0</v>
      </c>
      <c r="N49" s="11">
        <f t="shared" si="9"/>
        <v>0</v>
      </c>
      <c r="O49" s="11">
        <f t="shared" si="3"/>
        <v>0</v>
      </c>
      <c r="P49" s="11">
        <f t="shared" si="7"/>
        <v>0</v>
      </c>
      <c r="Q49" s="11">
        <f t="shared" si="4"/>
        <v>0</v>
      </c>
      <c r="R49" s="12"/>
    </row>
    <row r="50" spans="1:18" ht="45" customHeight="1" x14ac:dyDescent="0.25">
      <c r="A50" s="23">
        <v>39</v>
      </c>
      <c r="B50" s="70"/>
      <c r="C50" s="71"/>
      <c r="D50" s="72"/>
      <c r="E50" s="65"/>
      <c r="F50" s="73"/>
      <c r="G50" s="282"/>
      <c r="H50" s="74">
        <f t="shared" si="8"/>
        <v>0</v>
      </c>
      <c r="I50" s="75">
        <f t="shared" si="0"/>
        <v>0</v>
      </c>
      <c r="J50" s="69"/>
      <c r="L50" s="11">
        <f t="shared" si="5"/>
        <v>0</v>
      </c>
      <c r="M50" s="11">
        <f t="shared" si="6"/>
        <v>0</v>
      </c>
      <c r="N50" s="11">
        <f t="shared" si="9"/>
        <v>0</v>
      </c>
      <c r="O50" s="11">
        <f t="shared" si="3"/>
        <v>0</v>
      </c>
      <c r="P50" s="11">
        <f t="shared" si="7"/>
        <v>0</v>
      </c>
      <c r="Q50" s="11">
        <f t="shared" si="4"/>
        <v>0</v>
      </c>
      <c r="R50" s="12"/>
    </row>
    <row r="51" spans="1:18" ht="45" customHeight="1" x14ac:dyDescent="0.25">
      <c r="A51" s="23">
        <v>40</v>
      </c>
      <c r="B51" s="70"/>
      <c r="C51" s="71"/>
      <c r="D51" s="72"/>
      <c r="E51" s="65"/>
      <c r="F51" s="73"/>
      <c r="G51" s="282"/>
      <c r="H51" s="74">
        <f t="shared" si="8"/>
        <v>0</v>
      </c>
      <c r="I51" s="75">
        <f t="shared" si="0"/>
        <v>0</v>
      </c>
      <c r="J51" s="69"/>
      <c r="L51" s="11">
        <f t="shared" si="5"/>
        <v>0</v>
      </c>
      <c r="M51" s="11">
        <f t="shared" si="6"/>
        <v>0</v>
      </c>
      <c r="N51" s="11">
        <f t="shared" si="9"/>
        <v>0</v>
      </c>
      <c r="O51" s="11">
        <f t="shared" si="3"/>
        <v>0</v>
      </c>
      <c r="P51" s="11">
        <f t="shared" si="7"/>
        <v>0</v>
      </c>
      <c r="Q51" s="11">
        <f t="shared" si="4"/>
        <v>0</v>
      </c>
      <c r="R51" s="12"/>
    </row>
    <row r="52" spans="1:18" ht="45" customHeight="1" x14ac:dyDescent="0.25">
      <c r="A52" s="23">
        <v>41</v>
      </c>
      <c r="B52" s="70"/>
      <c r="C52" s="71"/>
      <c r="D52" s="72"/>
      <c r="E52" s="65"/>
      <c r="F52" s="73"/>
      <c r="G52" s="282"/>
      <c r="H52" s="74">
        <f t="shared" si="8"/>
        <v>0</v>
      </c>
      <c r="I52" s="75">
        <f t="shared" si="0"/>
        <v>0</v>
      </c>
      <c r="J52" s="69"/>
      <c r="L52" s="11">
        <f t="shared" si="5"/>
        <v>0</v>
      </c>
      <c r="M52" s="11">
        <f t="shared" si="6"/>
        <v>0</v>
      </c>
      <c r="N52" s="11">
        <f t="shared" si="9"/>
        <v>0</v>
      </c>
      <c r="O52" s="11">
        <f t="shared" si="3"/>
        <v>0</v>
      </c>
      <c r="P52" s="11">
        <f t="shared" si="7"/>
        <v>0</v>
      </c>
      <c r="Q52" s="11">
        <f t="shared" si="4"/>
        <v>0</v>
      </c>
      <c r="R52" s="12"/>
    </row>
    <row r="53" spans="1:18" ht="45" customHeight="1" x14ac:dyDescent="0.25">
      <c r="A53" s="23">
        <v>42</v>
      </c>
      <c r="B53" s="70"/>
      <c r="C53" s="71"/>
      <c r="D53" s="72"/>
      <c r="E53" s="65"/>
      <c r="F53" s="73"/>
      <c r="G53" s="282"/>
      <c r="H53" s="74">
        <f t="shared" si="8"/>
        <v>0</v>
      </c>
      <c r="I53" s="75">
        <f t="shared" si="0"/>
        <v>0</v>
      </c>
      <c r="J53" s="69"/>
      <c r="L53" s="11">
        <f t="shared" si="5"/>
        <v>0</v>
      </c>
      <c r="M53" s="11">
        <f t="shared" si="6"/>
        <v>0</v>
      </c>
      <c r="N53" s="11">
        <f t="shared" si="9"/>
        <v>0</v>
      </c>
      <c r="O53" s="11">
        <f t="shared" si="3"/>
        <v>0</v>
      </c>
      <c r="P53" s="11">
        <f t="shared" si="7"/>
        <v>0</v>
      </c>
      <c r="Q53" s="11">
        <f t="shared" si="4"/>
        <v>0</v>
      </c>
      <c r="R53" s="12"/>
    </row>
    <row r="54" spans="1:18" ht="45" customHeight="1" x14ac:dyDescent="0.25">
      <c r="A54" s="23">
        <v>43</v>
      </c>
      <c r="B54" s="70"/>
      <c r="C54" s="71"/>
      <c r="D54" s="72"/>
      <c r="E54" s="65"/>
      <c r="F54" s="73"/>
      <c r="G54" s="282"/>
      <c r="H54" s="74">
        <f t="shared" si="8"/>
        <v>0</v>
      </c>
      <c r="I54" s="75">
        <f t="shared" si="0"/>
        <v>0</v>
      </c>
      <c r="J54" s="69"/>
      <c r="L54" s="11">
        <f t="shared" si="5"/>
        <v>0</v>
      </c>
      <c r="M54" s="11">
        <f t="shared" si="6"/>
        <v>0</v>
      </c>
      <c r="N54" s="11">
        <f t="shared" si="9"/>
        <v>0</v>
      </c>
      <c r="O54" s="11">
        <f t="shared" si="3"/>
        <v>0</v>
      </c>
      <c r="P54" s="11">
        <f t="shared" si="7"/>
        <v>0</v>
      </c>
      <c r="Q54" s="11">
        <f t="shared" si="4"/>
        <v>0</v>
      </c>
      <c r="R54" s="12"/>
    </row>
    <row r="55" spans="1:18" ht="45" customHeight="1" x14ac:dyDescent="0.25">
      <c r="A55" s="23">
        <v>44</v>
      </c>
      <c r="B55" s="70"/>
      <c r="C55" s="71"/>
      <c r="D55" s="72"/>
      <c r="E55" s="65"/>
      <c r="F55" s="73"/>
      <c r="G55" s="282"/>
      <c r="H55" s="74">
        <f t="shared" si="8"/>
        <v>0</v>
      </c>
      <c r="I55" s="75">
        <f t="shared" si="0"/>
        <v>0</v>
      </c>
      <c r="J55" s="69"/>
      <c r="L55" s="11">
        <f t="shared" si="5"/>
        <v>0</v>
      </c>
      <c r="M55" s="11">
        <f t="shared" si="6"/>
        <v>0</v>
      </c>
      <c r="N55" s="11">
        <f t="shared" si="9"/>
        <v>0</v>
      </c>
      <c r="O55" s="11">
        <f t="shared" si="3"/>
        <v>0</v>
      </c>
      <c r="P55" s="11">
        <f t="shared" si="7"/>
        <v>0</v>
      </c>
      <c r="Q55" s="11">
        <f t="shared" si="4"/>
        <v>0</v>
      </c>
      <c r="R55" s="12"/>
    </row>
    <row r="56" spans="1:18" ht="45" customHeight="1" x14ac:dyDescent="0.25">
      <c r="A56" s="23">
        <v>45</v>
      </c>
      <c r="B56" s="70"/>
      <c r="C56" s="71"/>
      <c r="D56" s="72"/>
      <c r="E56" s="65"/>
      <c r="F56" s="73"/>
      <c r="G56" s="282"/>
      <c r="H56" s="74">
        <f t="shared" si="8"/>
        <v>0</v>
      </c>
      <c r="I56" s="75">
        <f t="shared" si="0"/>
        <v>0</v>
      </c>
      <c r="J56" s="69"/>
      <c r="L56" s="11">
        <f t="shared" si="5"/>
        <v>0</v>
      </c>
      <c r="M56" s="11">
        <f t="shared" si="6"/>
        <v>0</v>
      </c>
      <c r="N56" s="11">
        <f t="shared" si="9"/>
        <v>0</v>
      </c>
      <c r="O56" s="11">
        <f t="shared" si="3"/>
        <v>0</v>
      </c>
      <c r="P56" s="11">
        <f t="shared" si="7"/>
        <v>0</v>
      </c>
      <c r="Q56" s="11">
        <f t="shared" si="4"/>
        <v>0</v>
      </c>
      <c r="R56" s="12"/>
    </row>
    <row r="57" spans="1:18" ht="45" customHeight="1" x14ac:dyDescent="0.25">
      <c r="A57" s="23">
        <v>46</v>
      </c>
      <c r="B57" s="70"/>
      <c r="C57" s="71"/>
      <c r="D57" s="72"/>
      <c r="E57" s="65"/>
      <c r="F57" s="73"/>
      <c r="G57" s="282"/>
      <c r="H57" s="74">
        <f t="shared" si="8"/>
        <v>0</v>
      </c>
      <c r="I57" s="75">
        <f t="shared" si="0"/>
        <v>0</v>
      </c>
      <c r="J57" s="69"/>
      <c r="L57" s="11">
        <f t="shared" si="5"/>
        <v>0</v>
      </c>
      <c r="M57" s="11">
        <f t="shared" si="6"/>
        <v>0</v>
      </c>
      <c r="N57" s="11">
        <f t="shared" si="9"/>
        <v>0</v>
      </c>
      <c r="O57" s="11">
        <f t="shared" si="3"/>
        <v>0</v>
      </c>
      <c r="P57" s="11">
        <f t="shared" si="7"/>
        <v>0</v>
      </c>
      <c r="Q57" s="11">
        <f t="shared" si="4"/>
        <v>0</v>
      </c>
      <c r="R57" s="12"/>
    </row>
    <row r="58" spans="1:18" ht="45" customHeight="1" x14ac:dyDescent="0.25">
      <c r="A58" s="23">
        <v>47</v>
      </c>
      <c r="B58" s="70"/>
      <c r="C58" s="71"/>
      <c r="D58" s="72"/>
      <c r="E58" s="65"/>
      <c r="F58" s="73"/>
      <c r="G58" s="282"/>
      <c r="H58" s="74">
        <f t="shared" si="8"/>
        <v>0</v>
      </c>
      <c r="I58" s="75">
        <f t="shared" si="0"/>
        <v>0</v>
      </c>
      <c r="J58" s="69"/>
      <c r="L58" s="11">
        <f t="shared" si="5"/>
        <v>0</v>
      </c>
      <c r="M58" s="11">
        <f t="shared" si="6"/>
        <v>0</v>
      </c>
      <c r="N58" s="11">
        <f t="shared" si="9"/>
        <v>0</v>
      </c>
      <c r="O58" s="11">
        <f t="shared" si="3"/>
        <v>0</v>
      </c>
      <c r="P58" s="11">
        <f t="shared" si="7"/>
        <v>0</v>
      </c>
      <c r="Q58" s="11">
        <f t="shared" si="4"/>
        <v>0</v>
      </c>
      <c r="R58" s="12"/>
    </row>
    <row r="59" spans="1:18" ht="45" customHeight="1" x14ac:dyDescent="0.25">
      <c r="A59" s="23">
        <v>48</v>
      </c>
      <c r="B59" s="70"/>
      <c r="C59" s="71"/>
      <c r="D59" s="72"/>
      <c r="E59" s="65"/>
      <c r="F59" s="73"/>
      <c r="G59" s="282"/>
      <c r="H59" s="74">
        <f t="shared" si="8"/>
        <v>0</v>
      </c>
      <c r="I59" s="75">
        <f t="shared" si="0"/>
        <v>0</v>
      </c>
      <c r="J59" s="69"/>
      <c r="L59" s="11">
        <f t="shared" si="5"/>
        <v>0</v>
      </c>
      <c r="M59" s="11">
        <f t="shared" si="6"/>
        <v>0</v>
      </c>
      <c r="N59" s="11">
        <f t="shared" si="9"/>
        <v>0</v>
      </c>
      <c r="O59" s="11">
        <f t="shared" si="3"/>
        <v>0</v>
      </c>
      <c r="P59" s="11">
        <f t="shared" si="7"/>
        <v>0</v>
      </c>
      <c r="Q59" s="11">
        <f t="shared" si="4"/>
        <v>0</v>
      </c>
      <c r="R59" s="12"/>
    </row>
    <row r="60" spans="1:18" ht="45" customHeight="1" x14ac:dyDescent="0.25">
      <c r="A60" s="23">
        <v>49</v>
      </c>
      <c r="B60" s="70"/>
      <c r="C60" s="71"/>
      <c r="D60" s="72"/>
      <c r="E60" s="65"/>
      <c r="F60" s="73"/>
      <c r="G60" s="282"/>
      <c r="H60" s="74">
        <f t="shared" si="8"/>
        <v>0</v>
      </c>
      <c r="I60" s="75">
        <f t="shared" si="0"/>
        <v>0</v>
      </c>
      <c r="J60" s="69"/>
      <c r="L60" s="11">
        <f t="shared" si="5"/>
        <v>0</v>
      </c>
      <c r="M60" s="11">
        <f t="shared" si="6"/>
        <v>0</v>
      </c>
      <c r="N60" s="11">
        <f t="shared" si="9"/>
        <v>0</v>
      </c>
      <c r="O60" s="11">
        <f t="shared" si="3"/>
        <v>0</v>
      </c>
      <c r="P60" s="11">
        <f t="shared" si="7"/>
        <v>0</v>
      </c>
      <c r="Q60" s="11">
        <f t="shared" si="4"/>
        <v>0</v>
      </c>
      <c r="R60" s="12"/>
    </row>
    <row r="61" spans="1:18" ht="45" customHeight="1" x14ac:dyDescent="0.25">
      <c r="A61" s="23">
        <v>50</v>
      </c>
      <c r="B61" s="70"/>
      <c r="C61" s="71"/>
      <c r="D61" s="72"/>
      <c r="E61" s="65"/>
      <c r="F61" s="73"/>
      <c r="G61" s="282"/>
      <c r="H61" s="74">
        <f t="shared" si="8"/>
        <v>0</v>
      </c>
      <c r="I61" s="75">
        <f t="shared" si="0"/>
        <v>0</v>
      </c>
      <c r="J61" s="69"/>
      <c r="L61" s="11">
        <f t="shared" si="5"/>
        <v>0</v>
      </c>
      <c r="M61" s="11">
        <f t="shared" si="6"/>
        <v>0</v>
      </c>
      <c r="N61" s="11">
        <f t="shared" si="9"/>
        <v>0</v>
      </c>
      <c r="O61" s="11">
        <f t="shared" si="3"/>
        <v>0</v>
      </c>
      <c r="P61" s="11">
        <f t="shared" si="7"/>
        <v>0</v>
      </c>
      <c r="Q61" s="11">
        <f t="shared" si="4"/>
        <v>0</v>
      </c>
      <c r="R61" s="12"/>
    </row>
    <row r="62" spans="1:18" ht="45" customHeight="1" x14ac:dyDescent="0.25">
      <c r="A62" s="23">
        <v>51</v>
      </c>
      <c r="B62" s="70"/>
      <c r="C62" s="71"/>
      <c r="D62" s="72"/>
      <c r="E62" s="65"/>
      <c r="F62" s="73"/>
      <c r="G62" s="282"/>
      <c r="H62" s="74">
        <f t="shared" si="8"/>
        <v>0</v>
      </c>
      <c r="I62" s="75">
        <f t="shared" si="0"/>
        <v>0</v>
      </c>
      <c r="J62" s="69"/>
      <c r="L62" s="11">
        <f t="shared" si="5"/>
        <v>0</v>
      </c>
      <c r="M62" s="11">
        <f t="shared" si="6"/>
        <v>0</v>
      </c>
      <c r="N62" s="11">
        <f t="shared" si="9"/>
        <v>0</v>
      </c>
      <c r="O62" s="11">
        <f t="shared" si="3"/>
        <v>0</v>
      </c>
      <c r="P62" s="11">
        <f t="shared" si="7"/>
        <v>0</v>
      </c>
      <c r="Q62" s="11">
        <f t="shared" si="4"/>
        <v>0</v>
      </c>
      <c r="R62" s="12"/>
    </row>
    <row r="63" spans="1:18" ht="45" customHeight="1" x14ac:dyDescent="0.25">
      <c r="A63" s="23">
        <v>52</v>
      </c>
      <c r="B63" s="70"/>
      <c r="C63" s="71"/>
      <c r="D63" s="72"/>
      <c r="E63" s="65"/>
      <c r="F63" s="73"/>
      <c r="G63" s="282"/>
      <c r="H63" s="74">
        <f t="shared" si="8"/>
        <v>0</v>
      </c>
      <c r="I63" s="75">
        <f t="shared" si="0"/>
        <v>0</v>
      </c>
      <c r="J63" s="69"/>
      <c r="L63" s="11">
        <f t="shared" si="5"/>
        <v>0</v>
      </c>
      <c r="M63" s="11">
        <f t="shared" si="6"/>
        <v>0</v>
      </c>
      <c r="N63" s="11">
        <f t="shared" si="9"/>
        <v>0</v>
      </c>
      <c r="O63" s="11">
        <f t="shared" si="3"/>
        <v>0</v>
      </c>
      <c r="P63" s="11">
        <f t="shared" si="7"/>
        <v>0</v>
      </c>
      <c r="Q63" s="11">
        <f t="shared" si="4"/>
        <v>0</v>
      </c>
      <c r="R63" s="12"/>
    </row>
    <row r="64" spans="1:18" ht="45" customHeight="1" x14ac:dyDescent="0.25">
      <c r="A64" s="23">
        <v>53</v>
      </c>
      <c r="B64" s="70"/>
      <c r="C64" s="71"/>
      <c r="D64" s="72"/>
      <c r="E64" s="65"/>
      <c r="F64" s="73"/>
      <c r="G64" s="282"/>
      <c r="H64" s="74">
        <f t="shared" si="8"/>
        <v>0</v>
      </c>
      <c r="I64" s="75">
        <f t="shared" si="0"/>
        <v>0</v>
      </c>
      <c r="J64" s="69"/>
      <c r="L64" s="11">
        <f t="shared" si="5"/>
        <v>0</v>
      </c>
      <c r="M64" s="11">
        <f t="shared" si="6"/>
        <v>0</v>
      </c>
      <c r="N64" s="11">
        <f t="shared" si="9"/>
        <v>0</v>
      </c>
      <c r="O64" s="11">
        <f t="shared" si="3"/>
        <v>0</v>
      </c>
      <c r="P64" s="11">
        <f t="shared" si="7"/>
        <v>0</v>
      </c>
      <c r="Q64" s="11">
        <f t="shared" si="4"/>
        <v>0</v>
      </c>
      <c r="R64" s="12"/>
    </row>
    <row r="65" spans="1:18" ht="45" customHeight="1" x14ac:dyDescent="0.25">
      <c r="A65" s="23">
        <v>54</v>
      </c>
      <c r="B65" s="70"/>
      <c r="C65" s="71"/>
      <c r="D65" s="72"/>
      <c r="E65" s="65"/>
      <c r="F65" s="73"/>
      <c r="G65" s="282"/>
      <c r="H65" s="74">
        <f t="shared" si="8"/>
        <v>0</v>
      </c>
      <c r="I65" s="75">
        <f t="shared" si="0"/>
        <v>0</v>
      </c>
      <c r="J65" s="69"/>
      <c r="L65" s="11">
        <f t="shared" si="5"/>
        <v>0</v>
      </c>
      <c r="M65" s="11">
        <f t="shared" si="6"/>
        <v>0</v>
      </c>
      <c r="N65" s="11">
        <f t="shared" si="9"/>
        <v>0</v>
      </c>
      <c r="O65" s="11">
        <f t="shared" si="3"/>
        <v>0</v>
      </c>
      <c r="P65" s="11">
        <f t="shared" si="7"/>
        <v>0</v>
      </c>
      <c r="Q65" s="11">
        <f t="shared" si="4"/>
        <v>0</v>
      </c>
      <c r="R65" s="12"/>
    </row>
    <row r="66" spans="1:18" ht="45" customHeight="1" x14ac:dyDescent="0.25">
      <c r="A66" s="23">
        <v>55</v>
      </c>
      <c r="B66" s="70"/>
      <c r="C66" s="71"/>
      <c r="D66" s="72"/>
      <c r="E66" s="65"/>
      <c r="F66" s="73"/>
      <c r="G66" s="282"/>
      <c r="H66" s="74">
        <f t="shared" si="8"/>
        <v>0</v>
      </c>
      <c r="I66" s="75">
        <f t="shared" si="0"/>
        <v>0</v>
      </c>
      <c r="J66" s="69"/>
      <c r="L66" s="11">
        <f t="shared" si="5"/>
        <v>0</v>
      </c>
      <c r="M66" s="11">
        <f t="shared" si="6"/>
        <v>0</v>
      </c>
      <c r="N66" s="11">
        <f t="shared" si="9"/>
        <v>0</v>
      </c>
      <c r="O66" s="11">
        <f t="shared" si="3"/>
        <v>0</v>
      </c>
      <c r="P66" s="11">
        <f t="shared" si="7"/>
        <v>0</v>
      </c>
      <c r="Q66" s="11">
        <f t="shared" si="4"/>
        <v>0</v>
      </c>
      <c r="R66" s="12"/>
    </row>
    <row r="67" spans="1:18" ht="45" customHeight="1" x14ac:dyDescent="0.25">
      <c r="A67" s="23">
        <v>56</v>
      </c>
      <c r="B67" s="70"/>
      <c r="C67" s="71"/>
      <c r="D67" s="72"/>
      <c r="E67" s="65"/>
      <c r="F67" s="73"/>
      <c r="G67" s="282"/>
      <c r="H67" s="74">
        <f t="shared" si="8"/>
        <v>0</v>
      </c>
      <c r="I67" s="75">
        <f t="shared" si="0"/>
        <v>0</v>
      </c>
      <c r="J67" s="69"/>
      <c r="L67" s="11">
        <f t="shared" si="5"/>
        <v>0</v>
      </c>
      <c r="M67" s="11">
        <f t="shared" si="6"/>
        <v>0</v>
      </c>
      <c r="N67" s="11">
        <f t="shared" si="9"/>
        <v>0</v>
      </c>
      <c r="O67" s="11">
        <f t="shared" si="3"/>
        <v>0</v>
      </c>
      <c r="P67" s="11">
        <f t="shared" si="7"/>
        <v>0</v>
      </c>
      <c r="Q67" s="11">
        <f t="shared" si="4"/>
        <v>0</v>
      </c>
      <c r="R67" s="12"/>
    </row>
    <row r="68" spans="1:18" ht="45" customHeight="1" x14ac:dyDescent="0.25">
      <c r="A68" s="23">
        <v>57</v>
      </c>
      <c r="B68" s="70"/>
      <c r="C68" s="71"/>
      <c r="D68" s="72"/>
      <c r="E68" s="65"/>
      <c r="F68" s="73"/>
      <c r="G68" s="282"/>
      <c r="H68" s="74">
        <f t="shared" si="8"/>
        <v>0</v>
      </c>
      <c r="I68" s="75">
        <f t="shared" si="0"/>
        <v>0</v>
      </c>
      <c r="J68" s="69"/>
      <c r="L68" s="11">
        <f t="shared" si="5"/>
        <v>0</v>
      </c>
      <c r="M68" s="11">
        <f t="shared" si="6"/>
        <v>0</v>
      </c>
      <c r="N68" s="11">
        <f t="shared" si="9"/>
        <v>0</v>
      </c>
      <c r="O68" s="11">
        <f t="shared" si="3"/>
        <v>0</v>
      </c>
      <c r="P68" s="11">
        <f t="shared" si="7"/>
        <v>0</v>
      </c>
      <c r="Q68" s="11">
        <f t="shared" si="4"/>
        <v>0</v>
      </c>
      <c r="R68" s="12"/>
    </row>
    <row r="69" spans="1:18" ht="45" customHeight="1" x14ac:dyDescent="0.25">
      <c r="A69" s="23">
        <v>58</v>
      </c>
      <c r="B69" s="70"/>
      <c r="C69" s="71"/>
      <c r="D69" s="72"/>
      <c r="E69" s="65"/>
      <c r="F69" s="73"/>
      <c r="G69" s="282"/>
      <c r="H69" s="74">
        <f t="shared" si="8"/>
        <v>0</v>
      </c>
      <c r="I69" s="75">
        <f t="shared" si="0"/>
        <v>0</v>
      </c>
      <c r="J69" s="69"/>
      <c r="L69" s="11">
        <f t="shared" si="5"/>
        <v>0</v>
      </c>
      <c r="M69" s="11">
        <f t="shared" si="6"/>
        <v>0</v>
      </c>
      <c r="N69" s="11">
        <f t="shared" si="9"/>
        <v>0</v>
      </c>
      <c r="O69" s="11">
        <f t="shared" si="3"/>
        <v>0</v>
      </c>
      <c r="P69" s="11">
        <f t="shared" si="7"/>
        <v>0</v>
      </c>
      <c r="Q69" s="11">
        <f t="shared" si="4"/>
        <v>0</v>
      </c>
      <c r="R69" s="12"/>
    </row>
    <row r="70" spans="1:18" ht="45" customHeight="1" x14ac:dyDescent="0.25">
      <c r="A70" s="23">
        <v>59</v>
      </c>
      <c r="B70" s="70"/>
      <c r="C70" s="71"/>
      <c r="D70" s="72"/>
      <c r="E70" s="65"/>
      <c r="F70" s="73"/>
      <c r="G70" s="282"/>
      <c r="H70" s="74">
        <f t="shared" si="8"/>
        <v>0</v>
      </c>
      <c r="I70" s="75">
        <f t="shared" si="0"/>
        <v>0</v>
      </c>
      <c r="J70" s="69"/>
      <c r="L70" s="11">
        <f t="shared" si="5"/>
        <v>0</v>
      </c>
      <c r="M70" s="11">
        <f t="shared" si="6"/>
        <v>0</v>
      </c>
      <c r="N70" s="11">
        <f t="shared" si="9"/>
        <v>0</v>
      </c>
      <c r="O70" s="11">
        <f t="shared" si="3"/>
        <v>0</v>
      </c>
      <c r="P70" s="11">
        <f t="shared" si="7"/>
        <v>0</v>
      </c>
      <c r="Q70" s="11">
        <f t="shared" si="4"/>
        <v>0</v>
      </c>
      <c r="R70" s="12"/>
    </row>
    <row r="71" spans="1:18" ht="45" customHeight="1" x14ac:dyDescent="0.25">
      <c r="A71" s="23">
        <v>60</v>
      </c>
      <c r="B71" s="70"/>
      <c r="C71" s="71"/>
      <c r="D71" s="72"/>
      <c r="E71" s="65"/>
      <c r="F71" s="73"/>
      <c r="G71" s="282"/>
      <c r="H71" s="74">
        <f t="shared" si="8"/>
        <v>0</v>
      </c>
      <c r="I71" s="75">
        <f t="shared" si="0"/>
        <v>0</v>
      </c>
      <c r="J71" s="69"/>
      <c r="L71" s="11">
        <f t="shared" si="5"/>
        <v>0</v>
      </c>
      <c r="M71" s="11">
        <f t="shared" si="6"/>
        <v>0</v>
      </c>
      <c r="N71" s="11">
        <f t="shared" si="9"/>
        <v>0</v>
      </c>
      <c r="O71" s="11">
        <f t="shared" si="3"/>
        <v>0</v>
      </c>
      <c r="P71" s="11">
        <f t="shared" si="7"/>
        <v>0</v>
      </c>
      <c r="Q71" s="11">
        <f t="shared" si="4"/>
        <v>0</v>
      </c>
      <c r="R71" s="12"/>
    </row>
    <row r="72" spans="1:18" ht="45" customHeight="1" x14ac:dyDescent="0.25">
      <c r="A72" s="23">
        <v>61</v>
      </c>
      <c r="B72" s="70"/>
      <c r="C72" s="71"/>
      <c r="D72" s="72"/>
      <c r="E72" s="65"/>
      <c r="F72" s="73"/>
      <c r="G72" s="282"/>
      <c r="H72" s="74">
        <f t="shared" si="8"/>
        <v>0</v>
      </c>
      <c r="I72" s="75">
        <f t="shared" si="0"/>
        <v>0</v>
      </c>
      <c r="J72" s="69"/>
      <c r="L72" s="11">
        <f t="shared" si="5"/>
        <v>0</v>
      </c>
      <c r="M72" s="11">
        <f t="shared" si="6"/>
        <v>0</v>
      </c>
      <c r="N72" s="11">
        <f t="shared" si="9"/>
        <v>0</v>
      </c>
      <c r="O72" s="11">
        <f t="shared" si="3"/>
        <v>0</v>
      </c>
      <c r="P72" s="11">
        <f t="shared" si="7"/>
        <v>0</v>
      </c>
      <c r="Q72" s="11">
        <f t="shared" si="4"/>
        <v>0</v>
      </c>
      <c r="R72" s="12"/>
    </row>
    <row r="73" spans="1:18" ht="45" customHeight="1" x14ac:dyDescent="0.25">
      <c r="A73" s="23">
        <v>62</v>
      </c>
      <c r="B73" s="70"/>
      <c r="C73" s="71"/>
      <c r="D73" s="72"/>
      <c r="E73" s="65"/>
      <c r="F73" s="73"/>
      <c r="G73" s="282"/>
      <c r="H73" s="74">
        <f t="shared" si="8"/>
        <v>0</v>
      </c>
      <c r="I73" s="75">
        <f t="shared" si="0"/>
        <v>0</v>
      </c>
      <c r="J73" s="69"/>
      <c r="L73" s="11">
        <f t="shared" si="5"/>
        <v>0</v>
      </c>
      <c r="M73" s="11">
        <f t="shared" si="6"/>
        <v>0</v>
      </c>
      <c r="N73" s="11">
        <f t="shared" si="9"/>
        <v>0</v>
      </c>
      <c r="O73" s="11">
        <f t="shared" si="3"/>
        <v>0</v>
      </c>
      <c r="P73" s="11">
        <f t="shared" si="7"/>
        <v>0</v>
      </c>
      <c r="Q73" s="11">
        <f t="shared" si="4"/>
        <v>0</v>
      </c>
      <c r="R73" s="12"/>
    </row>
    <row r="74" spans="1:18" ht="45" customHeight="1" x14ac:dyDescent="0.25">
      <c r="A74" s="23">
        <v>63</v>
      </c>
      <c r="B74" s="70"/>
      <c r="C74" s="71"/>
      <c r="D74" s="72"/>
      <c r="E74" s="65"/>
      <c r="F74" s="73"/>
      <c r="G74" s="282"/>
      <c r="H74" s="74">
        <f t="shared" si="8"/>
        <v>0</v>
      </c>
      <c r="I74" s="75">
        <f t="shared" si="0"/>
        <v>0</v>
      </c>
      <c r="J74" s="69"/>
      <c r="L74" s="11">
        <f t="shared" si="5"/>
        <v>0</v>
      </c>
      <c r="M74" s="11">
        <f t="shared" si="6"/>
        <v>0</v>
      </c>
      <c r="N74" s="11">
        <f t="shared" si="9"/>
        <v>0</v>
      </c>
      <c r="O74" s="11">
        <f t="shared" si="3"/>
        <v>0</v>
      </c>
      <c r="P74" s="11">
        <f t="shared" si="7"/>
        <v>0</v>
      </c>
      <c r="Q74" s="11">
        <f t="shared" si="4"/>
        <v>0</v>
      </c>
      <c r="R74" s="12"/>
    </row>
    <row r="75" spans="1:18" ht="45" customHeight="1" x14ac:dyDescent="0.25">
      <c r="A75" s="23">
        <v>64</v>
      </c>
      <c r="B75" s="70"/>
      <c r="C75" s="71"/>
      <c r="D75" s="72"/>
      <c r="E75" s="65"/>
      <c r="F75" s="73"/>
      <c r="G75" s="282"/>
      <c r="H75" s="74">
        <f t="shared" si="8"/>
        <v>0</v>
      </c>
      <c r="I75" s="75">
        <f t="shared" si="0"/>
        <v>0</v>
      </c>
      <c r="J75" s="69"/>
      <c r="L75" s="11">
        <f t="shared" si="5"/>
        <v>0</v>
      </c>
      <c r="M75" s="11">
        <f t="shared" si="6"/>
        <v>0</v>
      </c>
      <c r="N75" s="11">
        <f t="shared" si="9"/>
        <v>0</v>
      </c>
      <c r="O75" s="11">
        <f t="shared" si="3"/>
        <v>0</v>
      </c>
      <c r="P75" s="11">
        <f t="shared" si="7"/>
        <v>0</v>
      </c>
      <c r="Q75" s="11">
        <f t="shared" si="4"/>
        <v>0</v>
      </c>
      <c r="R75" s="12"/>
    </row>
    <row r="76" spans="1:18" ht="45" customHeight="1" x14ac:dyDescent="0.25">
      <c r="A76" s="23">
        <v>65</v>
      </c>
      <c r="B76" s="70"/>
      <c r="C76" s="71"/>
      <c r="D76" s="72"/>
      <c r="E76" s="65"/>
      <c r="F76" s="73"/>
      <c r="G76" s="282"/>
      <c r="H76" s="74">
        <f t="shared" si="8"/>
        <v>0</v>
      </c>
      <c r="I76" s="75">
        <f t="shared" si="0"/>
        <v>0</v>
      </c>
      <c r="J76" s="69"/>
      <c r="L76" s="11">
        <f t="shared" si="5"/>
        <v>0</v>
      </c>
      <c r="M76" s="11">
        <f t="shared" si="6"/>
        <v>0</v>
      </c>
      <c r="N76" s="11">
        <f t="shared" si="9"/>
        <v>0</v>
      </c>
      <c r="O76" s="11">
        <f t="shared" si="3"/>
        <v>0</v>
      </c>
      <c r="P76" s="11">
        <f t="shared" si="7"/>
        <v>0</v>
      </c>
      <c r="Q76" s="11">
        <f t="shared" si="4"/>
        <v>0</v>
      </c>
      <c r="R76" s="12"/>
    </row>
    <row r="77" spans="1:18" ht="45" customHeight="1" x14ac:dyDescent="0.25">
      <c r="A77" s="23">
        <v>66</v>
      </c>
      <c r="B77" s="70"/>
      <c r="C77" s="71"/>
      <c r="D77" s="72"/>
      <c r="E77" s="65"/>
      <c r="F77" s="73"/>
      <c r="G77" s="282"/>
      <c r="H77" s="74">
        <f t="shared" ref="H77:H81" si="10">F77*G77</f>
        <v>0</v>
      </c>
      <c r="I77" s="75">
        <f t="shared" ref="I77:I81" si="11">ROUND(H77,0)</f>
        <v>0</v>
      </c>
      <c r="J77" s="69"/>
      <c r="L77" s="11">
        <f t="shared" si="5"/>
        <v>0</v>
      </c>
      <c r="M77" s="11">
        <f t="shared" si="6"/>
        <v>0</v>
      </c>
      <c r="N77" s="11">
        <f t="shared" si="9"/>
        <v>0</v>
      </c>
      <c r="O77" s="11">
        <f t="shared" ref="O77:O81" si="12">ROUND($O$9*$O$10*G77,0)</f>
        <v>0</v>
      </c>
      <c r="P77" s="11">
        <f t="shared" si="7"/>
        <v>0</v>
      </c>
      <c r="Q77" s="11">
        <f t="shared" ref="Q77:Q81" si="13">ROUND(IF(L77&lt;7000,L77*$Q$10,$Q$9*$Q$10*G77),0)</f>
        <v>0</v>
      </c>
      <c r="R77" s="12"/>
    </row>
    <row r="78" spans="1:18" ht="45" customHeight="1" x14ac:dyDescent="0.25">
      <c r="A78" s="23">
        <v>67</v>
      </c>
      <c r="B78" s="70"/>
      <c r="C78" s="71"/>
      <c r="D78" s="72"/>
      <c r="E78" s="65"/>
      <c r="F78" s="73"/>
      <c r="G78" s="282"/>
      <c r="H78" s="74">
        <f t="shared" si="10"/>
        <v>0</v>
      </c>
      <c r="I78" s="75">
        <f t="shared" si="11"/>
        <v>0</v>
      </c>
      <c r="J78" s="69"/>
      <c r="L78" s="11">
        <f t="shared" ref="L78:L81" si="14">+I78</f>
        <v>0</v>
      </c>
      <c r="M78" s="11">
        <f t="shared" ref="M78:M81" si="15">ROUND($M$10*L78,0)</f>
        <v>0</v>
      </c>
      <c r="N78" s="11">
        <f t="shared" ref="N78:N81" si="16">ROUND($N$10*L78,0)</f>
        <v>0</v>
      </c>
      <c r="O78" s="11">
        <f t="shared" si="12"/>
        <v>0</v>
      </c>
      <c r="P78" s="11">
        <f t="shared" ref="P78:P81" si="17">ROUND($P$10*L78,0)</f>
        <v>0</v>
      </c>
      <c r="Q78" s="11">
        <f t="shared" si="13"/>
        <v>0</v>
      </c>
      <c r="R78" s="12"/>
    </row>
    <row r="79" spans="1:18" ht="45" customHeight="1" x14ac:dyDescent="0.25">
      <c r="A79" s="23">
        <v>68</v>
      </c>
      <c r="B79" s="70"/>
      <c r="C79" s="71"/>
      <c r="D79" s="72"/>
      <c r="E79" s="65"/>
      <c r="F79" s="73"/>
      <c r="G79" s="282"/>
      <c r="H79" s="74">
        <f t="shared" si="10"/>
        <v>0</v>
      </c>
      <c r="I79" s="75">
        <f t="shared" si="11"/>
        <v>0</v>
      </c>
      <c r="J79" s="69"/>
      <c r="L79" s="11">
        <f t="shared" si="14"/>
        <v>0</v>
      </c>
      <c r="M79" s="11">
        <f t="shared" si="15"/>
        <v>0</v>
      </c>
      <c r="N79" s="11">
        <f t="shared" si="16"/>
        <v>0</v>
      </c>
      <c r="O79" s="11">
        <f t="shared" si="12"/>
        <v>0</v>
      </c>
      <c r="P79" s="11">
        <f t="shared" si="17"/>
        <v>0</v>
      </c>
      <c r="Q79" s="11">
        <f t="shared" si="13"/>
        <v>0</v>
      </c>
      <c r="R79" s="12"/>
    </row>
    <row r="80" spans="1:18" ht="45" customHeight="1" x14ac:dyDescent="0.25">
      <c r="A80" s="23">
        <v>69</v>
      </c>
      <c r="B80" s="70"/>
      <c r="C80" s="71"/>
      <c r="D80" s="72"/>
      <c r="E80" s="65"/>
      <c r="F80" s="73"/>
      <c r="G80" s="282"/>
      <c r="H80" s="74">
        <f t="shared" si="10"/>
        <v>0</v>
      </c>
      <c r="I80" s="75">
        <f t="shared" si="11"/>
        <v>0</v>
      </c>
      <c r="J80" s="69"/>
      <c r="L80" s="11">
        <f t="shared" si="14"/>
        <v>0</v>
      </c>
      <c r="M80" s="11">
        <f t="shared" si="15"/>
        <v>0</v>
      </c>
      <c r="N80" s="11">
        <f t="shared" si="16"/>
        <v>0</v>
      </c>
      <c r="O80" s="11">
        <f t="shared" si="12"/>
        <v>0</v>
      </c>
      <c r="P80" s="11">
        <f t="shared" si="17"/>
        <v>0</v>
      </c>
      <c r="Q80" s="11">
        <f t="shared" si="13"/>
        <v>0</v>
      </c>
      <c r="R80" s="12"/>
    </row>
    <row r="81" spans="1:18" ht="38.75" customHeight="1" thickBot="1" x14ac:dyDescent="0.3">
      <c r="A81" s="23">
        <v>70</v>
      </c>
      <c r="B81" s="76"/>
      <c r="C81" s="77"/>
      <c r="D81" s="78"/>
      <c r="E81" s="79"/>
      <c r="F81" s="80"/>
      <c r="G81" s="283"/>
      <c r="H81" s="81">
        <f t="shared" si="10"/>
        <v>0</v>
      </c>
      <c r="I81" s="75">
        <f t="shared" si="11"/>
        <v>0</v>
      </c>
      <c r="J81" s="69"/>
      <c r="L81" s="11">
        <f t="shared" si="14"/>
        <v>0</v>
      </c>
      <c r="M81" s="11">
        <f t="shared" si="15"/>
        <v>0</v>
      </c>
      <c r="N81" s="11">
        <f t="shared" si="16"/>
        <v>0</v>
      </c>
      <c r="O81" s="11">
        <f t="shared" si="12"/>
        <v>0</v>
      </c>
      <c r="P81" s="11">
        <f t="shared" si="17"/>
        <v>0</v>
      </c>
      <c r="Q81" s="11">
        <f t="shared" si="13"/>
        <v>0</v>
      </c>
      <c r="R81" s="12"/>
    </row>
    <row r="82" spans="1:18" ht="43.25" customHeight="1" thickBot="1" x14ac:dyDescent="0.45">
      <c r="B82" s="26"/>
      <c r="C82" s="82"/>
      <c r="D82" s="83"/>
      <c r="E82" s="27"/>
      <c r="F82" s="84"/>
      <c r="G82" s="84"/>
      <c r="H82" s="85" t="s">
        <v>29</v>
      </c>
      <c r="I82" s="86">
        <f>SUM(I12:I81)</f>
        <v>0</v>
      </c>
      <c r="J82" s="87">
        <f>SUM(I12:I81)</f>
        <v>0</v>
      </c>
      <c r="K82" s="88"/>
      <c r="L82" s="222">
        <f>SUM(L12:L81)</f>
        <v>0</v>
      </c>
      <c r="M82" s="222">
        <f t="shared" ref="M82:Q82" si="18">SUM(M12:M81)</f>
        <v>0</v>
      </c>
      <c r="N82" s="222">
        <f t="shared" si="18"/>
        <v>0</v>
      </c>
      <c r="O82" s="222">
        <f t="shared" si="18"/>
        <v>0</v>
      </c>
      <c r="P82" s="222">
        <f t="shared" si="18"/>
        <v>0</v>
      </c>
      <c r="Q82" s="222">
        <f t="shared" si="18"/>
        <v>0</v>
      </c>
      <c r="R82" s="12"/>
    </row>
    <row r="83" spans="1:18" ht="12" customHeight="1" thickBot="1" x14ac:dyDescent="0.3">
      <c r="B83" s="223"/>
      <c r="C83" s="224"/>
      <c r="D83" s="305"/>
      <c r="E83" s="305"/>
      <c r="F83" s="224"/>
      <c r="G83" s="224"/>
      <c r="H83" s="225"/>
      <c r="I83" s="225"/>
      <c r="J83" s="168"/>
      <c r="K83" s="92"/>
      <c r="L83" s="13"/>
      <c r="M83" s="13"/>
      <c r="N83" s="13"/>
      <c r="O83" s="13"/>
      <c r="P83" s="13"/>
      <c r="Q83" s="13"/>
      <c r="R83" s="12"/>
    </row>
    <row r="84" spans="1:18" ht="43.25" customHeight="1" thickBot="1" x14ac:dyDescent="0.45">
      <c r="B84" s="226" t="s">
        <v>30</v>
      </c>
      <c r="C84" s="227"/>
      <c r="D84" s="227"/>
      <c r="E84" s="227"/>
      <c r="F84" s="227"/>
      <c r="G84" s="227"/>
      <c r="H84" s="227"/>
      <c r="I84" s="228"/>
      <c r="J84" s="229">
        <f>+M82</f>
        <v>0</v>
      </c>
      <c r="K84" s="88"/>
      <c r="L84"/>
      <c r="M84"/>
      <c r="N84"/>
      <c r="O84"/>
      <c r="P84"/>
      <c r="Q84"/>
      <c r="R84"/>
    </row>
    <row r="85" spans="1:18" ht="12" customHeight="1" thickBot="1" x14ac:dyDescent="0.3">
      <c r="B85" s="89"/>
      <c r="C85" s="90"/>
      <c r="D85" s="306"/>
      <c r="E85" s="306"/>
      <c r="F85" s="90"/>
      <c r="G85" s="90"/>
      <c r="H85" s="91"/>
      <c r="I85" s="91"/>
      <c r="J85" s="93"/>
      <c r="K85" s="92"/>
      <c r="L85"/>
      <c r="M85"/>
      <c r="N85"/>
      <c r="O85"/>
      <c r="P85"/>
      <c r="Q85"/>
      <c r="R85"/>
    </row>
    <row r="86" spans="1:18" ht="54" customHeight="1" thickBot="1" x14ac:dyDescent="0.3">
      <c r="B86" s="49"/>
      <c r="C86" s="50"/>
      <c r="D86" s="50"/>
      <c r="E86" s="50"/>
      <c r="F86" s="50"/>
      <c r="G86" s="50"/>
      <c r="H86" s="290" t="str">
        <f>+H10</f>
        <v>DO NOT enter amounts in these columns</v>
      </c>
      <c r="I86" s="291" t="s">
        <v>12</v>
      </c>
      <c r="J86" s="51"/>
      <c r="K86" s="92"/>
      <c r="L86" s="12"/>
      <c r="M86" s="12"/>
      <c r="N86" s="12"/>
      <c r="O86" s="12"/>
      <c r="P86" s="12"/>
      <c r="Q86" s="12"/>
      <c r="R86" s="12"/>
    </row>
    <row r="87" spans="1:18" ht="33" customHeight="1" x14ac:dyDescent="0.25">
      <c r="A87" s="23">
        <v>1</v>
      </c>
      <c r="B87" s="264" t="s">
        <v>31</v>
      </c>
      <c r="C87" s="273">
        <f>+$N$10</f>
        <v>0</v>
      </c>
      <c r="D87" s="274" t="s">
        <v>32</v>
      </c>
      <c r="E87" s="265"/>
      <c r="F87" s="265"/>
      <c r="G87" s="266"/>
      <c r="H87" s="95">
        <f>Tret</f>
        <v>0</v>
      </c>
      <c r="I87" s="75">
        <f>ROUND(H87,0)</f>
        <v>0</v>
      </c>
      <c r="J87" s="96"/>
      <c r="K87" s="92"/>
    </row>
    <row r="88" spans="1:18" ht="33" customHeight="1" x14ac:dyDescent="0.25">
      <c r="A88" s="23">
        <v>2</v>
      </c>
      <c r="B88" s="267" t="s">
        <v>33</v>
      </c>
      <c r="C88" s="275">
        <f>+$O$9</f>
        <v>0</v>
      </c>
      <c r="D88" s="276" t="s">
        <v>34</v>
      </c>
      <c r="E88" s="268"/>
      <c r="F88" s="268"/>
      <c r="G88" s="269"/>
      <c r="H88" s="95">
        <f>Thealth</f>
        <v>0</v>
      </c>
      <c r="I88" s="75">
        <f t="shared" ref="I88:I90" si="19">ROUND(H88,0)</f>
        <v>0</v>
      </c>
      <c r="J88" s="96"/>
      <c r="K88" s="92"/>
    </row>
    <row r="89" spans="1:18" ht="33" customHeight="1" x14ac:dyDescent="0.25">
      <c r="A89" s="23">
        <v>3</v>
      </c>
      <c r="B89" s="267" t="s">
        <v>35</v>
      </c>
      <c r="C89" s="277">
        <f>+$P$10</f>
        <v>0</v>
      </c>
      <c r="D89" s="278" t="s">
        <v>32</v>
      </c>
      <c r="E89" s="268"/>
      <c r="F89" s="268"/>
      <c r="G89" s="269"/>
      <c r="H89" s="95">
        <f>Twc</f>
        <v>0</v>
      </c>
      <c r="I89" s="75">
        <f t="shared" si="19"/>
        <v>0</v>
      </c>
      <c r="J89" s="96"/>
      <c r="K89" s="92"/>
    </row>
    <row r="90" spans="1:18" ht="33" customHeight="1" thickBot="1" x14ac:dyDescent="0.3">
      <c r="A90" s="23">
        <v>4</v>
      </c>
      <c r="B90" s="270" t="s">
        <v>36</v>
      </c>
      <c r="C90" s="279">
        <f>+$Q$9</f>
        <v>7000</v>
      </c>
      <c r="D90" s="280" t="s">
        <v>37</v>
      </c>
      <c r="E90" s="271"/>
      <c r="F90" s="271"/>
      <c r="G90" s="272"/>
      <c r="H90" s="221">
        <f>Tsuta</f>
        <v>0</v>
      </c>
      <c r="I90" s="75">
        <f t="shared" si="19"/>
        <v>0</v>
      </c>
      <c r="J90" s="96"/>
      <c r="K90" s="92"/>
    </row>
    <row r="91" spans="1:18" ht="6.5" customHeight="1" thickBot="1" x14ac:dyDescent="0.3">
      <c r="B91" s="307"/>
      <c r="C91" s="308"/>
      <c r="D91" s="308"/>
      <c r="E91" s="308"/>
      <c r="F91" s="308"/>
      <c r="G91" s="308"/>
      <c r="H91" s="308"/>
      <c r="I91" s="308"/>
      <c r="J91" s="309"/>
      <c r="K91" s="92"/>
    </row>
    <row r="92" spans="1:18" ht="43.25" customHeight="1" thickBot="1" x14ac:dyDescent="0.3">
      <c r="B92" s="99"/>
      <c r="C92" s="100"/>
      <c r="D92" s="101"/>
      <c r="E92" s="292" t="s">
        <v>38</v>
      </c>
      <c r="F92" s="292"/>
      <c r="G92" s="292"/>
      <c r="H92" s="292"/>
      <c r="I92" s="293"/>
      <c r="J92" s="102">
        <f>J84+I87+I88+I89+I90</f>
        <v>0</v>
      </c>
    </row>
    <row r="93" spans="1:18" ht="6.5" customHeight="1" thickBot="1" x14ac:dyDescent="0.3">
      <c r="B93" s="103"/>
      <c r="C93" s="104"/>
      <c r="D93" s="300"/>
      <c r="E93" s="300"/>
      <c r="F93" s="105"/>
      <c r="G93" s="105"/>
      <c r="H93" s="106"/>
      <c r="I93" s="106"/>
      <c r="J93" s="107"/>
      <c r="K93" s="92"/>
    </row>
    <row r="94" spans="1:18" ht="43.25" customHeight="1" thickBot="1" x14ac:dyDescent="0.3">
      <c r="B94" s="108"/>
      <c r="C94" s="109"/>
      <c r="D94" s="110"/>
      <c r="E94" s="294" t="s">
        <v>39</v>
      </c>
      <c r="F94" s="294"/>
      <c r="G94" s="294"/>
      <c r="H94" s="294"/>
      <c r="I94" s="295"/>
      <c r="J94" s="87">
        <f>J82+J92</f>
        <v>0</v>
      </c>
    </row>
    <row r="95" spans="1:18" ht="6.5" customHeight="1" thickBot="1" x14ac:dyDescent="0.3">
      <c r="B95" s="111"/>
      <c r="C95" s="112"/>
      <c r="D95" s="301"/>
      <c r="E95" s="301"/>
      <c r="F95" s="113"/>
      <c r="G95" s="113"/>
      <c r="H95" s="114"/>
      <c r="I95" s="114"/>
      <c r="J95" s="115"/>
    </row>
    <row r="96" spans="1:18" ht="55.5" customHeight="1" thickBot="1" x14ac:dyDescent="0.3">
      <c r="A96" s="116"/>
      <c r="B96" s="117" t="s">
        <v>40</v>
      </c>
      <c r="C96" s="118" t="s">
        <v>41</v>
      </c>
      <c r="D96" s="119" t="s">
        <v>42</v>
      </c>
      <c r="E96" s="120" t="s">
        <v>43</v>
      </c>
      <c r="F96" s="120" t="s">
        <v>44</v>
      </c>
      <c r="G96" s="120" t="s">
        <v>45</v>
      </c>
      <c r="H96" s="121" t="s">
        <v>19</v>
      </c>
      <c r="I96" s="121" t="s">
        <v>20</v>
      </c>
      <c r="J96" s="51"/>
      <c r="K96" s="92"/>
    </row>
    <row r="97" spans="1:16" ht="33" customHeight="1" x14ac:dyDescent="0.25">
      <c r="A97" s="122"/>
      <c r="B97" s="303" t="s">
        <v>46</v>
      </c>
      <c r="C97" s="304"/>
      <c r="D97" s="304"/>
      <c r="E97" s="304"/>
      <c r="F97" s="304"/>
      <c r="G97" s="304"/>
      <c r="H97" s="123"/>
      <c r="I97" s="124"/>
      <c r="J97" s="125"/>
      <c r="K97" s="126"/>
    </row>
    <row r="98" spans="1:16" ht="33" customHeight="1" x14ac:dyDescent="0.25">
      <c r="A98" s="122"/>
      <c r="B98" s="127"/>
      <c r="C98" s="310"/>
      <c r="D98" s="311"/>
      <c r="E98" s="65"/>
      <c r="F98" s="65"/>
      <c r="G98" s="284"/>
      <c r="H98" s="128">
        <f>E98*F98*G98</f>
        <v>0</v>
      </c>
      <c r="I98" s="129">
        <f t="shared" ref="I98:I186" si="20">ROUND(H98,0)</f>
        <v>0</v>
      </c>
      <c r="J98" s="69"/>
      <c r="K98" s="126"/>
    </row>
    <row r="99" spans="1:16" ht="33" customHeight="1" x14ac:dyDescent="0.25">
      <c r="A99" s="122"/>
      <c r="B99" s="127"/>
      <c r="C99" s="310"/>
      <c r="D99" s="311"/>
      <c r="E99" s="65"/>
      <c r="F99" s="65"/>
      <c r="G99" s="284"/>
      <c r="H99" s="128">
        <f>E99*F99*G99</f>
        <v>0</v>
      </c>
      <c r="I99" s="129">
        <f>ROUND(H99,0)</f>
        <v>0</v>
      </c>
      <c r="J99" s="69"/>
      <c r="K99" s="126"/>
    </row>
    <row r="100" spans="1:16" ht="33" customHeight="1" x14ac:dyDescent="0.25">
      <c r="A100" s="122"/>
      <c r="B100" s="127"/>
      <c r="C100" s="310"/>
      <c r="D100" s="311"/>
      <c r="E100" s="65"/>
      <c r="F100" s="65"/>
      <c r="G100" s="284"/>
      <c r="H100" s="128">
        <f t="shared" ref="H100:H179" si="21">E100*F100*G100</f>
        <v>0</v>
      </c>
      <c r="I100" s="129">
        <f>ROUND(H100,0)</f>
        <v>0</v>
      </c>
      <c r="J100" s="69"/>
      <c r="K100" s="126"/>
    </row>
    <row r="101" spans="1:16" ht="33" customHeight="1" x14ac:dyDescent="0.25">
      <c r="A101" s="122"/>
      <c r="B101" s="127"/>
      <c r="C101" s="310"/>
      <c r="D101" s="311"/>
      <c r="E101" s="65"/>
      <c r="F101" s="65"/>
      <c r="G101" s="284"/>
      <c r="H101" s="128">
        <f t="shared" si="21"/>
        <v>0</v>
      </c>
      <c r="I101" s="129">
        <f t="shared" si="20"/>
        <v>0</v>
      </c>
      <c r="J101" s="69"/>
      <c r="K101" s="126"/>
    </row>
    <row r="102" spans="1:16" ht="33" customHeight="1" x14ac:dyDescent="0.25">
      <c r="A102" s="122"/>
      <c r="B102" s="127"/>
      <c r="C102" s="310"/>
      <c r="D102" s="311"/>
      <c r="E102" s="65"/>
      <c r="F102" s="65"/>
      <c r="G102" s="284"/>
      <c r="H102" s="128">
        <f t="shared" si="21"/>
        <v>0</v>
      </c>
      <c r="I102" s="129">
        <f t="shared" si="20"/>
        <v>0</v>
      </c>
      <c r="J102" s="130">
        <f>SUM(I98:I102)</f>
        <v>0</v>
      </c>
      <c r="K102" s="126" t="str">
        <f>+B97</f>
        <v xml:space="preserve"> 1200 Local or Out of Town Staff Travel</v>
      </c>
    </row>
    <row r="103" spans="1:16" ht="33" customHeight="1" x14ac:dyDescent="0.25">
      <c r="A103" s="122"/>
      <c r="B103" s="296" t="s">
        <v>47</v>
      </c>
      <c r="C103" s="297"/>
      <c r="D103" s="297"/>
      <c r="E103" s="297"/>
      <c r="F103" s="297"/>
      <c r="G103" s="297"/>
      <c r="H103" s="131"/>
      <c r="I103" s="132"/>
      <c r="J103" s="69"/>
      <c r="K103" s="126"/>
      <c r="L103" s="133"/>
      <c r="M103" s="133"/>
      <c r="N103" s="133"/>
      <c r="O103" s="133"/>
      <c r="P103" s="133"/>
    </row>
    <row r="104" spans="1:16" ht="33" customHeight="1" x14ac:dyDescent="0.25">
      <c r="A104" s="122"/>
      <c r="B104" s="134"/>
      <c r="C104" s="310"/>
      <c r="D104" s="311"/>
      <c r="E104" s="135"/>
      <c r="F104" s="135"/>
      <c r="G104" s="162"/>
      <c r="H104" s="128"/>
      <c r="I104" s="129">
        <f t="shared" ref="I104:I106" si="22">ROUND(H104,0)</f>
        <v>0</v>
      </c>
      <c r="J104" s="69"/>
      <c r="K104" s="126"/>
      <c r="L104" s="133"/>
      <c r="M104" s="133"/>
      <c r="N104" s="133"/>
      <c r="O104" s="133"/>
      <c r="P104" s="133"/>
    </row>
    <row r="105" spans="1:16" ht="33" customHeight="1" x14ac:dyDescent="0.25">
      <c r="A105" s="122"/>
      <c r="B105" s="136"/>
      <c r="C105" s="310"/>
      <c r="D105" s="311"/>
      <c r="E105" s="137"/>
      <c r="F105" s="135"/>
      <c r="G105" s="162"/>
      <c r="H105" s="128">
        <f t="shared" si="21"/>
        <v>0</v>
      </c>
      <c r="I105" s="129">
        <f t="shared" si="22"/>
        <v>0</v>
      </c>
      <c r="J105" s="69"/>
      <c r="K105" s="126"/>
      <c r="L105" s="133"/>
      <c r="M105" s="133"/>
      <c r="N105" s="133"/>
      <c r="O105" s="133"/>
      <c r="P105" s="133"/>
    </row>
    <row r="106" spans="1:16" ht="33" customHeight="1" x14ac:dyDescent="0.25">
      <c r="A106" s="122"/>
      <c r="B106" s="136"/>
      <c r="C106" s="310"/>
      <c r="D106" s="311"/>
      <c r="E106" s="139"/>
      <c r="F106" s="135"/>
      <c r="G106" s="162"/>
      <c r="H106" s="128">
        <f t="shared" si="21"/>
        <v>0</v>
      </c>
      <c r="I106" s="129">
        <f t="shared" si="22"/>
        <v>0</v>
      </c>
      <c r="J106" s="69">
        <f>SUM(I104:I106)</f>
        <v>0</v>
      </c>
      <c r="K106" s="126" t="str">
        <f>+B103</f>
        <v>1300 Contractual Services/Consultants/Prof Fees</v>
      </c>
      <c r="L106" s="133"/>
      <c r="M106" s="133"/>
      <c r="N106" s="133"/>
      <c r="O106" s="133"/>
      <c r="P106" s="133"/>
    </row>
    <row r="107" spans="1:16" ht="33" customHeight="1" x14ac:dyDescent="0.25">
      <c r="A107" s="122"/>
      <c r="B107" s="296" t="s">
        <v>48</v>
      </c>
      <c r="C107" s="312"/>
      <c r="D107" s="312"/>
      <c r="E107" s="297"/>
      <c r="F107" s="297"/>
      <c r="G107" s="297"/>
      <c r="H107" s="131"/>
      <c r="I107" s="132"/>
      <c r="J107" s="140"/>
      <c r="K107" s="126"/>
      <c r="L107" s="133"/>
      <c r="M107" s="133"/>
      <c r="N107" s="133"/>
      <c r="O107" s="133"/>
      <c r="P107" s="133"/>
    </row>
    <row r="108" spans="1:16" ht="33" customHeight="1" x14ac:dyDescent="0.25">
      <c r="A108" s="122"/>
      <c r="B108" s="136"/>
      <c r="C108" s="310"/>
      <c r="D108" s="311"/>
      <c r="E108" s="135"/>
      <c r="F108" s="135"/>
      <c r="G108" s="162"/>
      <c r="H108" s="128"/>
      <c r="I108" s="129">
        <f t="shared" ref="I108:I109" si="23">ROUND(H108,0)</f>
        <v>0</v>
      </c>
      <c r="J108" s="69"/>
      <c r="K108" s="126"/>
      <c r="L108" s="133"/>
      <c r="M108" s="133"/>
      <c r="N108" s="133"/>
      <c r="O108" s="133"/>
      <c r="P108" s="133"/>
    </row>
    <row r="109" spans="1:16" ht="33" customHeight="1" x14ac:dyDescent="0.25">
      <c r="A109" s="122"/>
      <c r="B109" s="141"/>
      <c r="C109" s="310"/>
      <c r="D109" s="311"/>
      <c r="E109" s="135"/>
      <c r="F109" s="135"/>
      <c r="G109" s="162"/>
      <c r="H109" s="128">
        <f t="shared" si="21"/>
        <v>0</v>
      </c>
      <c r="I109" s="129">
        <f t="shared" si="23"/>
        <v>0</v>
      </c>
      <c r="J109" s="69">
        <f>SUM(I108:I109)</f>
        <v>0</v>
      </c>
      <c r="K109" s="126" t="str">
        <f>+B107</f>
        <v>1400 Space and Utilities</v>
      </c>
      <c r="L109" s="133"/>
      <c r="M109" s="133"/>
      <c r="N109" s="133"/>
      <c r="O109" s="133"/>
      <c r="P109" s="133"/>
    </row>
    <row r="110" spans="1:16" ht="33" customHeight="1" x14ac:dyDescent="0.25">
      <c r="A110" s="122"/>
      <c r="B110" s="296" t="s">
        <v>49</v>
      </c>
      <c r="C110" s="297"/>
      <c r="D110" s="297" t="s">
        <v>50</v>
      </c>
      <c r="E110" s="297"/>
      <c r="F110" s="297"/>
      <c r="G110" s="297"/>
      <c r="H110" s="131"/>
      <c r="I110" s="132"/>
      <c r="J110" s="140"/>
      <c r="K110" s="126"/>
      <c r="L110" s="133"/>
      <c r="M110" s="133"/>
      <c r="N110" s="133"/>
      <c r="O110" s="133"/>
      <c r="P110" s="133"/>
    </row>
    <row r="111" spans="1:16" ht="33" customHeight="1" x14ac:dyDescent="0.25">
      <c r="A111" s="122" t="s">
        <v>51</v>
      </c>
      <c r="B111" s="141"/>
      <c r="C111" s="298"/>
      <c r="D111" s="299"/>
      <c r="E111" s="135"/>
      <c r="F111" s="135"/>
      <c r="G111" s="162"/>
      <c r="H111" s="128">
        <f>E111*F111*G111</f>
        <v>0</v>
      </c>
      <c r="I111" s="129">
        <f t="shared" ref="I111" si="24">ROUND(H111,0)</f>
        <v>0</v>
      </c>
      <c r="J111" s="69"/>
      <c r="K111" s="126"/>
      <c r="L111" s="133"/>
      <c r="M111" s="133"/>
      <c r="N111" s="133"/>
      <c r="O111" s="133"/>
      <c r="P111" s="133"/>
    </row>
    <row r="112" spans="1:16" ht="33" customHeight="1" x14ac:dyDescent="0.25">
      <c r="A112" s="122" t="s">
        <v>52</v>
      </c>
      <c r="B112" s="141"/>
      <c r="C112" s="298"/>
      <c r="D112" s="299"/>
      <c r="E112" s="135"/>
      <c r="F112" s="135"/>
      <c r="G112" s="162"/>
      <c r="H112" s="128">
        <f t="shared" ref="H112:H131" si="25">E112*F112*G112</f>
        <v>0</v>
      </c>
      <c r="I112" s="129">
        <f t="shared" ref="I112:I131" si="26">ROUND(H112,0)</f>
        <v>0</v>
      </c>
      <c r="J112" s="69"/>
      <c r="K112" s="126"/>
      <c r="L112" s="133"/>
      <c r="M112" s="133"/>
      <c r="N112" s="133"/>
      <c r="O112" s="133"/>
      <c r="P112" s="133"/>
    </row>
    <row r="113" spans="1:16" ht="33" customHeight="1" x14ac:dyDescent="0.25">
      <c r="A113" s="122" t="s">
        <v>53</v>
      </c>
      <c r="B113" s="141"/>
      <c r="C113" s="298"/>
      <c r="D113" s="299"/>
      <c r="E113" s="135"/>
      <c r="F113" s="135"/>
      <c r="G113" s="162"/>
      <c r="H113" s="128">
        <f t="shared" si="25"/>
        <v>0</v>
      </c>
      <c r="I113" s="129">
        <f t="shared" si="26"/>
        <v>0</v>
      </c>
      <c r="J113" s="69"/>
      <c r="K113" s="126"/>
      <c r="L113" s="133"/>
      <c r="M113" s="133"/>
      <c r="N113" s="133"/>
      <c r="O113" s="133"/>
      <c r="P113" s="133"/>
    </row>
    <row r="114" spans="1:16" ht="33" customHeight="1" x14ac:dyDescent="0.25">
      <c r="A114" s="122" t="s">
        <v>54</v>
      </c>
      <c r="B114" s="141"/>
      <c r="C114" s="298"/>
      <c r="D114" s="299"/>
      <c r="E114" s="135"/>
      <c r="F114" s="135"/>
      <c r="G114" s="162"/>
      <c r="H114" s="128">
        <f t="shared" si="25"/>
        <v>0</v>
      </c>
      <c r="I114" s="129">
        <f t="shared" si="26"/>
        <v>0</v>
      </c>
      <c r="J114" s="69"/>
      <c r="K114" s="126"/>
      <c r="L114" s="133"/>
      <c r="M114" s="133"/>
      <c r="N114" s="133"/>
      <c r="O114" s="133"/>
      <c r="P114" s="133"/>
    </row>
    <row r="115" spans="1:16" ht="33" customHeight="1" x14ac:dyDescent="0.25">
      <c r="A115" s="122" t="s">
        <v>55</v>
      </c>
      <c r="B115" s="141"/>
      <c r="C115" s="298"/>
      <c r="D115" s="299"/>
      <c r="E115" s="135"/>
      <c r="F115" s="135"/>
      <c r="G115" s="162"/>
      <c r="H115" s="128">
        <f t="shared" si="25"/>
        <v>0</v>
      </c>
      <c r="I115" s="129">
        <f t="shared" si="26"/>
        <v>0</v>
      </c>
      <c r="J115" s="69"/>
      <c r="K115" s="126"/>
      <c r="L115" s="133"/>
      <c r="M115" s="133"/>
      <c r="N115" s="133"/>
      <c r="O115" s="133"/>
      <c r="P115" s="133"/>
    </row>
    <row r="116" spans="1:16" ht="33" customHeight="1" x14ac:dyDescent="0.25">
      <c r="A116" s="122" t="s">
        <v>56</v>
      </c>
      <c r="B116" s="141"/>
      <c r="C116" s="298"/>
      <c r="D116" s="299"/>
      <c r="E116" s="135"/>
      <c r="F116" s="135"/>
      <c r="G116" s="162"/>
      <c r="H116" s="128">
        <f t="shared" si="25"/>
        <v>0</v>
      </c>
      <c r="I116" s="129">
        <f t="shared" si="26"/>
        <v>0</v>
      </c>
      <c r="J116" s="69"/>
      <c r="K116" s="126"/>
      <c r="L116" s="133"/>
      <c r="M116" s="133"/>
      <c r="N116" s="133"/>
      <c r="O116" s="133"/>
      <c r="P116" s="133"/>
    </row>
    <row r="117" spans="1:16" ht="33" customHeight="1" x14ac:dyDescent="0.25">
      <c r="A117" s="122" t="s">
        <v>57</v>
      </c>
      <c r="B117" s="141"/>
      <c r="C117" s="298"/>
      <c r="D117" s="299"/>
      <c r="E117" s="135"/>
      <c r="F117" s="135"/>
      <c r="G117" s="162"/>
      <c r="H117" s="128">
        <f t="shared" si="25"/>
        <v>0</v>
      </c>
      <c r="I117" s="129">
        <f t="shared" si="26"/>
        <v>0</v>
      </c>
      <c r="J117" s="69"/>
      <c r="K117" s="126"/>
      <c r="L117" s="133"/>
      <c r="M117" s="133"/>
      <c r="N117" s="133"/>
      <c r="O117" s="133"/>
      <c r="P117" s="133"/>
    </row>
    <row r="118" spans="1:16" ht="33" customHeight="1" x14ac:dyDescent="0.25">
      <c r="A118" s="122" t="s">
        <v>58</v>
      </c>
      <c r="B118" s="141"/>
      <c r="C118" s="298"/>
      <c r="D118" s="299"/>
      <c r="E118" s="135"/>
      <c r="F118" s="135"/>
      <c r="G118" s="162"/>
      <c r="H118" s="128">
        <f t="shared" si="25"/>
        <v>0</v>
      </c>
      <c r="I118" s="129">
        <f t="shared" si="26"/>
        <v>0</v>
      </c>
      <c r="J118" s="69"/>
      <c r="K118" s="126"/>
      <c r="L118" s="133"/>
      <c r="M118" s="133"/>
      <c r="N118" s="133"/>
      <c r="O118" s="133"/>
      <c r="P118" s="133"/>
    </row>
    <row r="119" spans="1:16" ht="33" customHeight="1" x14ac:dyDescent="0.25">
      <c r="A119" s="122" t="s">
        <v>59</v>
      </c>
      <c r="B119" s="141"/>
      <c r="C119" s="298"/>
      <c r="D119" s="299"/>
      <c r="E119" s="135"/>
      <c r="F119" s="135"/>
      <c r="G119" s="162"/>
      <c r="H119" s="128">
        <f t="shared" si="25"/>
        <v>0</v>
      </c>
      <c r="I119" s="129">
        <f t="shared" si="26"/>
        <v>0</v>
      </c>
      <c r="J119" s="69"/>
      <c r="K119" s="126"/>
      <c r="L119" s="133"/>
      <c r="M119" s="133"/>
      <c r="N119" s="133"/>
      <c r="O119" s="133"/>
      <c r="P119" s="133"/>
    </row>
    <row r="120" spans="1:16" ht="33" customHeight="1" x14ac:dyDescent="0.25">
      <c r="A120" s="122" t="s">
        <v>60</v>
      </c>
      <c r="B120" s="141"/>
      <c r="C120" s="298"/>
      <c r="D120" s="299"/>
      <c r="E120" s="135"/>
      <c r="F120" s="135"/>
      <c r="G120" s="162"/>
      <c r="H120" s="128">
        <f t="shared" si="25"/>
        <v>0</v>
      </c>
      <c r="I120" s="129">
        <f t="shared" si="26"/>
        <v>0</v>
      </c>
      <c r="J120" s="69"/>
      <c r="K120" s="126"/>
      <c r="L120" s="133"/>
      <c r="M120" s="133"/>
      <c r="N120" s="133"/>
      <c r="O120" s="133"/>
      <c r="P120" s="133"/>
    </row>
    <row r="121" spans="1:16" ht="33" customHeight="1" x14ac:dyDescent="0.25">
      <c r="A121" s="122" t="s">
        <v>61</v>
      </c>
      <c r="B121" s="141"/>
      <c r="C121" s="298"/>
      <c r="D121" s="299"/>
      <c r="E121" s="135"/>
      <c r="F121" s="135"/>
      <c r="G121" s="162"/>
      <c r="H121" s="128">
        <f t="shared" si="25"/>
        <v>0</v>
      </c>
      <c r="I121" s="129">
        <f t="shared" si="26"/>
        <v>0</v>
      </c>
      <c r="J121" s="69"/>
      <c r="K121" s="126"/>
      <c r="L121" s="133"/>
      <c r="M121" s="133"/>
      <c r="N121" s="133"/>
      <c r="O121" s="133"/>
      <c r="P121" s="133"/>
    </row>
    <row r="122" spans="1:16" ht="33" customHeight="1" x14ac:dyDescent="0.25">
      <c r="A122" s="122" t="s">
        <v>62</v>
      </c>
      <c r="B122" s="141"/>
      <c r="C122" s="298"/>
      <c r="D122" s="299"/>
      <c r="E122" s="135"/>
      <c r="F122" s="135"/>
      <c r="G122" s="162"/>
      <c r="H122" s="128">
        <f t="shared" si="25"/>
        <v>0</v>
      </c>
      <c r="I122" s="129">
        <f t="shared" si="26"/>
        <v>0</v>
      </c>
      <c r="J122" s="69"/>
      <c r="K122" s="126"/>
      <c r="L122" s="133"/>
      <c r="M122" s="133"/>
      <c r="N122" s="133"/>
      <c r="O122" s="133"/>
      <c r="P122" s="133"/>
    </row>
    <row r="123" spans="1:16" ht="33" customHeight="1" x14ac:dyDescent="0.25">
      <c r="A123" s="122" t="s">
        <v>63</v>
      </c>
      <c r="B123" s="141"/>
      <c r="C123" s="298"/>
      <c r="D123" s="299"/>
      <c r="E123" s="135"/>
      <c r="F123" s="135"/>
      <c r="G123" s="162"/>
      <c r="H123" s="128">
        <f t="shared" si="25"/>
        <v>0</v>
      </c>
      <c r="I123" s="129">
        <f t="shared" si="26"/>
        <v>0</v>
      </c>
      <c r="J123" s="69"/>
      <c r="K123" s="126"/>
      <c r="L123" s="133"/>
      <c r="M123" s="133"/>
      <c r="N123" s="133"/>
      <c r="O123" s="133"/>
      <c r="P123" s="133"/>
    </row>
    <row r="124" spans="1:16" ht="33" customHeight="1" x14ac:dyDescent="0.25">
      <c r="A124" s="122" t="s">
        <v>64</v>
      </c>
      <c r="B124" s="141"/>
      <c r="C124" s="298"/>
      <c r="D124" s="299"/>
      <c r="E124" s="135"/>
      <c r="F124" s="135"/>
      <c r="G124" s="162"/>
      <c r="H124" s="128">
        <f t="shared" si="25"/>
        <v>0</v>
      </c>
      <c r="I124" s="129">
        <f t="shared" si="26"/>
        <v>0</v>
      </c>
      <c r="J124" s="69"/>
      <c r="K124" s="126"/>
      <c r="L124" s="133"/>
      <c r="M124" s="133"/>
      <c r="N124" s="133"/>
      <c r="O124" s="133"/>
      <c r="P124" s="133"/>
    </row>
    <row r="125" spans="1:16" ht="33" customHeight="1" x14ac:dyDescent="0.25">
      <c r="A125" s="122" t="s">
        <v>65</v>
      </c>
      <c r="B125" s="141"/>
      <c r="C125" s="298"/>
      <c r="D125" s="299"/>
      <c r="E125" s="135"/>
      <c r="F125" s="135"/>
      <c r="G125" s="162"/>
      <c r="H125" s="128">
        <f t="shared" si="25"/>
        <v>0</v>
      </c>
      <c r="I125" s="129">
        <f t="shared" si="26"/>
        <v>0</v>
      </c>
      <c r="J125" s="69"/>
      <c r="K125" s="126"/>
      <c r="L125" s="133"/>
      <c r="M125" s="133"/>
      <c r="N125" s="133"/>
      <c r="O125" s="133"/>
      <c r="P125" s="133"/>
    </row>
    <row r="126" spans="1:16" ht="33" customHeight="1" x14ac:dyDescent="0.25">
      <c r="A126" s="122" t="s">
        <v>66</v>
      </c>
      <c r="B126" s="141"/>
      <c r="C126" s="298"/>
      <c r="D126" s="299"/>
      <c r="E126" s="135"/>
      <c r="F126" s="135"/>
      <c r="G126" s="162"/>
      <c r="H126" s="128">
        <f t="shared" si="25"/>
        <v>0</v>
      </c>
      <c r="I126" s="129">
        <f t="shared" si="26"/>
        <v>0</v>
      </c>
      <c r="J126" s="69"/>
      <c r="K126" s="126"/>
      <c r="L126" s="133"/>
      <c r="M126" s="133"/>
      <c r="N126" s="133"/>
      <c r="O126" s="133"/>
      <c r="P126" s="133"/>
    </row>
    <row r="127" spans="1:16" ht="33" customHeight="1" x14ac:dyDescent="0.25">
      <c r="A127" s="122" t="s">
        <v>67</v>
      </c>
      <c r="B127" s="141"/>
      <c r="C127" s="298"/>
      <c r="D127" s="299"/>
      <c r="E127" s="135"/>
      <c r="F127" s="135"/>
      <c r="G127" s="162"/>
      <c r="H127" s="128">
        <f t="shared" si="25"/>
        <v>0</v>
      </c>
      <c r="I127" s="129">
        <f t="shared" si="26"/>
        <v>0</v>
      </c>
      <c r="J127" s="69"/>
      <c r="K127" s="126"/>
      <c r="L127" s="133"/>
      <c r="M127" s="133"/>
      <c r="N127" s="133"/>
      <c r="O127" s="133"/>
      <c r="P127" s="133"/>
    </row>
    <row r="128" spans="1:16" ht="33" customHeight="1" x14ac:dyDescent="0.25">
      <c r="A128" s="122" t="s">
        <v>68</v>
      </c>
      <c r="B128" s="141"/>
      <c r="C128" s="298"/>
      <c r="D128" s="299"/>
      <c r="E128" s="135"/>
      <c r="F128" s="135"/>
      <c r="G128" s="162"/>
      <c r="H128" s="128">
        <f t="shared" si="25"/>
        <v>0</v>
      </c>
      <c r="I128" s="129">
        <f t="shared" si="26"/>
        <v>0</v>
      </c>
      <c r="J128" s="69"/>
      <c r="K128" s="126"/>
      <c r="L128" s="133"/>
      <c r="M128" s="133"/>
      <c r="N128" s="133"/>
      <c r="O128" s="133"/>
      <c r="P128" s="133"/>
    </row>
    <row r="129" spans="1:16" ht="33" customHeight="1" x14ac:dyDescent="0.25">
      <c r="A129" s="122" t="s">
        <v>69</v>
      </c>
      <c r="B129" s="141"/>
      <c r="C129" s="298"/>
      <c r="D129" s="299"/>
      <c r="E129" s="135"/>
      <c r="F129" s="135"/>
      <c r="G129" s="162"/>
      <c r="H129" s="128">
        <f t="shared" si="25"/>
        <v>0</v>
      </c>
      <c r="I129" s="129">
        <f t="shared" si="26"/>
        <v>0</v>
      </c>
      <c r="J129" s="69"/>
      <c r="K129" s="126"/>
      <c r="L129" s="133"/>
      <c r="M129" s="133"/>
      <c r="N129" s="133"/>
      <c r="O129" s="133"/>
      <c r="P129" s="133"/>
    </row>
    <row r="130" spans="1:16" ht="33" customHeight="1" x14ac:dyDescent="0.25">
      <c r="A130" s="122" t="s">
        <v>70</v>
      </c>
      <c r="B130" s="141"/>
      <c r="C130" s="298"/>
      <c r="D130" s="299"/>
      <c r="E130" s="135"/>
      <c r="F130" s="135"/>
      <c r="G130" s="162"/>
      <c r="H130" s="128">
        <f t="shared" si="25"/>
        <v>0</v>
      </c>
      <c r="I130" s="129">
        <f t="shared" si="26"/>
        <v>0</v>
      </c>
      <c r="J130" s="14"/>
      <c r="L130" s="133"/>
      <c r="M130" s="133"/>
      <c r="N130" s="133"/>
      <c r="O130" s="133"/>
      <c r="P130" s="133"/>
    </row>
    <row r="131" spans="1:16" ht="33" customHeight="1" x14ac:dyDescent="0.25">
      <c r="A131" s="122"/>
      <c r="B131" s="136"/>
      <c r="C131" s="302"/>
      <c r="D131" s="299"/>
      <c r="E131" s="135"/>
      <c r="F131" s="135"/>
      <c r="G131" s="162"/>
      <c r="H131" s="128">
        <f t="shared" si="25"/>
        <v>0</v>
      </c>
      <c r="I131" s="129">
        <f t="shared" si="26"/>
        <v>0</v>
      </c>
      <c r="J131" s="69">
        <f>SUM(I111:I131)</f>
        <v>0</v>
      </c>
      <c r="K131" s="126" t="str">
        <f>+B110</f>
        <v>1600 Expenses/Supplies</v>
      </c>
      <c r="L131" s="133"/>
      <c r="M131" s="133"/>
      <c r="N131" s="133"/>
      <c r="O131" s="133"/>
      <c r="P131" s="133"/>
    </row>
    <row r="132" spans="1:16" ht="33" customHeight="1" x14ac:dyDescent="0.25">
      <c r="A132" s="122"/>
      <c r="B132" s="296" t="s">
        <v>71</v>
      </c>
      <c r="C132" s="297"/>
      <c r="D132" s="297"/>
      <c r="E132" s="297"/>
      <c r="F132" s="297"/>
      <c r="G132" s="297"/>
      <c r="H132" s="131"/>
      <c r="I132" s="132"/>
      <c r="J132" s="140"/>
      <c r="K132" s="126"/>
      <c r="L132" s="133"/>
      <c r="M132" s="133"/>
      <c r="N132" s="133"/>
      <c r="O132" s="133"/>
      <c r="P132" s="133"/>
    </row>
    <row r="133" spans="1:16" ht="33" customHeight="1" x14ac:dyDescent="0.25">
      <c r="A133" s="122"/>
      <c r="B133" s="141"/>
      <c r="C133" s="298"/>
      <c r="D133" s="299"/>
      <c r="E133" s="135"/>
      <c r="F133" s="135"/>
      <c r="G133" s="138"/>
      <c r="H133" s="128">
        <f t="shared" si="21"/>
        <v>0</v>
      </c>
      <c r="I133" s="129">
        <f t="shared" ref="I133" si="27">ROUND(H133,0)</f>
        <v>0</v>
      </c>
      <c r="J133" s="69"/>
      <c r="K133" s="126"/>
      <c r="L133" s="133"/>
      <c r="M133" s="133"/>
      <c r="N133" s="133"/>
      <c r="O133" s="133"/>
      <c r="P133" s="133"/>
    </row>
    <row r="134" spans="1:16" ht="33" customHeight="1" x14ac:dyDescent="0.25">
      <c r="A134" s="122"/>
      <c r="B134" s="136"/>
      <c r="C134" s="298"/>
      <c r="D134" s="299"/>
      <c r="E134" s="135"/>
      <c r="F134" s="135"/>
      <c r="G134" s="138"/>
      <c r="H134" s="128">
        <f t="shared" ref="H134:H135" si="28">E134*F134*G134</f>
        <v>0</v>
      </c>
      <c r="I134" s="129">
        <f t="shared" ref="I134:I135" si="29">ROUND(H134,0)</f>
        <v>0</v>
      </c>
      <c r="J134" s="69"/>
      <c r="K134" s="126"/>
      <c r="L134" s="133"/>
      <c r="M134" s="133"/>
      <c r="N134" s="133"/>
      <c r="O134" s="133"/>
      <c r="P134" s="133"/>
    </row>
    <row r="135" spans="1:16" ht="33" customHeight="1" x14ac:dyDescent="0.25">
      <c r="A135" s="122"/>
      <c r="B135" s="141"/>
      <c r="C135" s="298"/>
      <c r="D135" s="299"/>
      <c r="E135" s="135"/>
      <c r="F135" s="135"/>
      <c r="G135" s="138"/>
      <c r="H135" s="128">
        <f t="shared" si="28"/>
        <v>0</v>
      </c>
      <c r="I135" s="129">
        <f t="shared" si="29"/>
        <v>0</v>
      </c>
      <c r="J135" s="69">
        <f>SUM(I133:I135)</f>
        <v>0</v>
      </c>
      <c r="K135" s="126" t="str">
        <f>+B132</f>
        <v>1700 Other Items</v>
      </c>
      <c r="L135" s="133"/>
      <c r="M135" s="133"/>
      <c r="N135" s="133"/>
      <c r="O135" s="133"/>
      <c r="P135" s="133"/>
    </row>
    <row r="136" spans="1:16" ht="33" customHeight="1" x14ac:dyDescent="0.25">
      <c r="A136" s="122"/>
      <c r="B136" s="296" t="s">
        <v>72</v>
      </c>
      <c r="C136" s="297"/>
      <c r="D136" s="297" t="s">
        <v>73</v>
      </c>
      <c r="E136" s="297"/>
      <c r="F136" s="297"/>
      <c r="G136" s="297"/>
      <c r="H136" s="131">
        <f t="shared" si="21"/>
        <v>0</v>
      </c>
      <c r="I136" s="132">
        <f t="shared" ref="I136:I137" si="30">ROUND(H136,0)</f>
        <v>0</v>
      </c>
      <c r="J136" s="140"/>
      <c r="K136" s="126"/>
      <c r="L136" s="133"/>
      <c r="M136" s="133"/>
      <c r="N136" s="133"/>
      <c r="O136" s="133"/>
      <c r="P136" s="133"/>
    </row>
    <row r="137" spans="1:16" ht="33" customHeight="1" x14ac:dyDescent="0.25">
      <c r="A137" s="122"/>
      <c r="B137" s="136"/>
      <c r="C137" s="298"/>
      <c r="D137" s="299"/>
      <c r="E137" s="135"/>
      <c r="F137" s="135"/>
      <c r="G137" s="138"/>
      <c r="H137" s="128">
        <f t="shared" si="21"/>
        <v>0</v>
      </c>
      <c r="I137" s="129">
        <f t="shared" si="30"/>
        <v>0</v>
      </c>
      <c r="J137" s="69"/>
      <c r="K137" s="126"/>
      <c r="L137" s="133"/>
      <c r="M137" s="133"/>
      <c r="N137" s="133"/>
      <c r="O137" s="133"/>
      <c r="P137" s="133"/>
    </row>
    <row r="138" spans="1:16" ht="33" customHeight="1" x14ac:dyDescent="0.25">
      <c r="A138" s="122"/>
      <c r="B138" s="136"/>
      <c r="C138" s="298"/>
      <c r="D138" s="299"/>
      <c r="E138" s="135"/>
      <c r="F138" s="135"/>
      <c r="G138" s="138"/>
      <c r="H138" s="128">
        <f t="shared" ref="H138:H139" si="31">E138*F138*G138</f>
        <v>0</v>
      </c>
      <c r="I138" s="129">
        <f t="shared" ref="I138:I139" si="32">ROUND(H138,0)</f>
        <v>0</v>
      </c>
      <c r="J138" s="69"/>
      <c r="K138" s="126"/>
      <c r="L138" s="133"/>
      <c r="M138" s="133"/>
      <c r="N138" s="133"/>
      <c r="O138" s="133"/>
      <c r="P138" s="133"/>
    </row>
    <row r="139" spans="1:16" ht="33" customHeight="1" x14ac:dyDescent="0.25">
      <c r="A139" s="122"/>
      <c r="B139" s="136"/>
      <c r="C139" s="298"/>
      <c r="D139" s="299"/>
      <c r="E139" s="135"/>
      <c r="F139" s="135"/>
      <c r="G139" s="138"/>
      <c r="H139" s="128">
        <f t="shared" si="31"/>
        <v>0</v>
      </c>
      <c r="I139" s="129">
        <f t="shared" si="32"/>
        <v>0</v>
      </c>
      <c r="J139" s="69">
        <f>SUM(I137:I139)</f>
        <v>0</v>
      </c>
      <c r="K139" s="126" t="str">
        <f>+B136</f>
        <v>8010 Flex Funds (Cost Reimbursement)</v>
      </c>
      <c r="L139" s="133"/>
      <c r="M139" s="133"/>
      <c r="N139" s="133"/>
      <c r="O139" s="133"/>
      <c r="P139" s="133"/>
    </row>
    <row r="140" spans="1:16" ht="33" customHeight="1" x14ac:dyDescent="0.25">
      <c r="A140" s="122"/>
      <c r="B140" s="296" t="s">
        <v>74</v>
      </c>
      <c r="C140" s="297"/>
      <c r="D140" s="297"/>
      <c r="E140" s="297"/>
      <c r="F140" s="297"/>
      <c r="G140" s="297"/>
      <c r="H140" s="131">
        <f t="shared" si="21"/>
        <v>0</v>
      </c>
      <c r="I140" s="132">
        <f t="shared" ref="I140:I179" si="33">ROUND(H140,0)</f>
        <v>0</v>
      </c>
      <c r="J140" s="140"/>
      <c r="K140" s="126"/>
      <c r="L140" s="133"/>
      <c r="M140" s="133"/>
      <c r="N140" s="133"/>
      <c r="O140" s="133"/>
      <c r="P140" s="133"/>
    </row>
    <row r="141" spans="1:16" ht="33" customHeight="1" x14ac:dyDescent="0.25">
      <c r="A141" s="122" t="s">
        <v>51</v>
      </c>
      <c r="B141" s="136"/>
      <c r="C141" s="298"/>
      <c r="D141" s="299"/>
      <c r="E141" s="135"/>
      <c r="F141" s="135"/>
      <c r="G141" s="162"/>
      <c r="H141" s="128">
        <f t="shared" si="21"/>
        <v>0</v>
      </c>
      <c r="I141" s="129">
        <f t="shared" si="33"/>
        <v>0</v>
      </c>
      <c r="J141" s="140"/>
      <c r="K141" s="126"/>
      <c r="L141" s="133"/>
      <c r="M141" s="133"/>
      <c r="N141" s="133"/>
      <c r="O141" s="133"/>
      <c r="P141" s="133"/>
    </row>
    <row r="142" spans="1:16" ht="33" customHeight="1" x14ac:dyDescent="0.25">
      <c r="A142" s="122" t="s">
        <v>52</v>
      </c>
      <c r="B142" s="136"/>
      <c r="C142" s="298"/>
      <c r="D142" s="299"/>
      <c r="E142" s="135"/>
      <c r="F142" s="135"/>
      <c r="G142" s="162"/>
      <c r="H142" s="128">
        <f t="shared" ref="H142:H160" si="34">E142*F142*G142</f>
        <v>0</v>
      </c>
      <c r="I142" s="129">
        <f t="shared" ref="I142:I160" si="35">ROUND(H142,0)</f>
        <v>0</v>
      </c>
      <c r="J142" s="69"/>
      <c r="K142" s="126"/>
      <c r="L142" s="133"/>
      <c r="M142" s="133"/>
      <c r="N142" s="133"/>
      <c r="O142" s="133"/>
      <c r="P142" s="133"/>
    </row>
    <row r="143" spans="1:16" ht="33" customHeight="1" x14ac:dyDescent="0.25">
      <c r="A143" s="122" t="s">
        <v>53</v>
      </c>
      <c r="B143" s="136"/>
      <c r="C143" s="298"/>
      <c r="D143" s="299"/>
      <c r="E143" s="135"/>
      <c r="F143" s="135"/>
      <c r="G143" s="162"/>
      <c r="H143" s="128">
        <f t="shared" si="34"/>
        <v>0</v>
      </c>
      <c r="I143" s="129">
        <f t="shared" si="35"/>
        <v>0</v>
      </c>
      <c r="J143" s="69"/>
      <c r="K143" s="126"/>
      <c r="L143" s="133"/>
      <c r="M143" s="133"/>
      <c r="N143" s="133"/>
      <c r="O143" s="133"/>
      <c r="P143" s="133"/>
    </row>
    <row r="144" spans="1:16" ht="33" customHeight="1" x14ac:dyDescent="0.25">
      <c r="A144" s="122" t="s">
        <v>54</v>
      </c>
      <c r="B144" s="136"/>
      <c r="C144" s="298"/>
      <c r="D144" s="299"/>
      <c r="E144" s="135"/>
      <c r="F144" s="135"/>
      <c r="G144" s="162"/>
      <c r="H144" s="128">
        <f t="shared" ref="H144:H156" si="36">E144*F144*G144</f>
        <v>0</v>
      </c>
      <c r="I144" s="129">
        <f t="shared" ref="I144:I156" si="37">ROUND(H144,0)</f>
        <v>0</v>
      </c>
      <c r="J144" s="69"/>
      <c r="K144" s="126"/>
      <c r="L144" s="133"/>
      <c r="M144" s="133"/>
      <c r="N144" s="133"/>
      <c r="O144" s="133"/>
      <c r="P144" s="133"/>
    </row>
    <row r="145" spans="1:16" ht="33" customHeight="1" x14ac:dyDescent="0.25">
      <c r="A145" s="122" t="s">
        <v>55</v>
      </c>
      <c r="B145" s="136"/>
      <c r="C145" s="298"/>
      <c r="D145" s="299"/>
      <c r="E145" s="135"/>
      <c r="F145" s="135"/>
      <c r="G145" s="162"/>
      <c r="H145" s="128">
        <f t="shared" si="36"/>
        <v>0</v>
      </c>
      <c r="I145" s="129">
        <f t="shared" si="37"/>
        <v>0</v>
      </c>
      <c r="J145" s="69"/>
      <c r="K145" s="126"/>
      <c r="L145" s="133"/>
      <c r="M145" s="133"/>
      <c r="N145" s="133"/>
      <c r="O145" s="133"/>
      <c r="P145" s="133"/>
    </row>
    <row r="146" spans="1:16" ht="33" customHeight="1" x14ac:dyDescent="0.25">
      <c r="A146" s="122" t="s">
        <v>56</v>
      </c>
      <c r="B146" s="136"/>
      <c r="C146" s="298"/>
      <c r="D146" s="299"/>
      <c r="E146" s="135"/>
      <c r="F146" s="135"/>
      <c r="G146" s="162"/>
      <c r="H146" s="128">
        <f t="shared" si="36"/>
        <v>0</v>
      </c>
      <c r="I146" s="129">
        <f t="shared" si="37"/>
        <v>0</v>
      </c>
      <c r="J146" s="69"/>
      <c r="K146" s="126"/>
      <c r="L146" s="133"/>
      <c r="M146" s="133"/>
      <c r="N146" s="133"/>
      <c r="O146" s="133"/>
      <c r="P146" s="133"/>
    </row>
    <row r="147" spans="1:16" ht="33" customHeight="1" x14ac:dyDescent="0.25">
      <c r="A147" s="122" t="s">
        <v>57</v>
      </c>
      <c r="B147" s="136"/>
      <c r="C147" s="298"/>
      <c r="D147" s="299"/>
      <c r="E147" s="135"/>
      <c r="F147" s="135"/>
      <c r="G147" s="162"/>
      <c r="H147" s="128">
        <f t="shared" si="36"/>
        <v>0</v>
      </c>
      <c r="I147" s="129">
        <f t="shared" si="37"/>
        <v>0</v>
      </c>
      <c r="J147" s="69"/>
      <c r="K147" s="126"/>
      <c r="L147" s="133"/>
      <c r="M147" s="133"/>
      <c r="N147" s="133"/>
      <c r="O147" s="133"/>
      <c r="P147" s="133"/>
    </row>
    <row r="148" spans="1:16" ht="33" customHeight="1" x14ac:dyDescent="0.25">
      <c r="A148" s="122" t="s">
        <v>58</v>
      </c>
      <c r="B148" s="136"/>
      <c r="C148" s="298"/>
      <c r="D148" s="299"/>
      <c r="E148" s="135"/>
      <c r="F148" s="135"/>
      <c r="G148" s="162"/>
      <c r="H148" s="128">
        <f t="shared" si="36"/>
        <v>0</v>
      </c>
      <c r="I148" s="129">
        <f t="shared" si="37"/>
        <v>0</v>
      </c>
      <c r="J148" s="69"/>
      <c r="K148" s="126"/>
      <c r="L148" s="133"/>
      <c r="M148" s="133"/>
      <c r="N148" s="133"/>
      <c r="O148" s="133"/>
      <c r="P148" s="133"/>
    </row>
    <row r="149" spans="1:16" ht="33" customHeight="1" x14ac:dyDescent="0.25">
      <c r="A149" s="122" t="s">
        <v>59</v>
      </c>
      <c r="B149" s="136"/>
      <c r="C149" s="298"/>
      <c r="D149" s="299"/>
      <c r="E149" s="135"/>
      <c r="F149" s="135"/>
      <c r="G149" s="162"/>
      <c r="H149" s="128">
        <f t="shared" si="36"/>
        <v>0</v>
      </c>
      <c r="I149" s="129">
        <f t="shared" si="37"/>
        <v>0</v>
      </c>
      <c r="J149" s="69"/>
      <c r="K149" s="126"/>
      <c r="L149" s="133"/>
      <c r="M149" s="133"/>
      <c r="N149" s="133"/>
      <c r="O149" s="133"/>
      <c r="P149" s="133"/>
    </row>
    <row r="150" spans="1:16" ht="33" customHeight="1" x14ac:dyDescent="0.25">
      <c r="A150" s="122" t="s">
        <v>60</v>
      </c>
      <c r="B150" s="136"/>
      <c r="C150" s="298"/>
      <c r="D150" s="299"/>
      <c r="E150" s="135"/>
      <c r="F150" s="135"/>
      <c r="G150" s="162"/>
      <c r="H150" s="128">
        <f t="shared" si="36"/>
        <v>0</v>
      </c>
      <c r="I150" s="129">
        <f t="shared" si="37"/>
        <v>0</v>
      </c>
      <c r="J150" s="69"/>
      <c r="K150" s="126"/>
      <c r="L150" s="133"/>
      <c r="M150" s="133"/>
      <c r="N150" s="133"/>
      <c r="O150" s="133"/>
      <c r="P150" s="133"/>
    </row>
    <row r="151" spans="1:16" ht="33" customHeight="1" x14ac:dyDescent="0.25">
      <c r="A151" s="122" t="s">
        <v>61</v>
      </c>
      <c r="B151" s="136"/>
      <c r="C151" s="298"/>
      <c r="D151" s="299"/>
      <c r="E151" s="135"/>
      <c r="F151" s="135"/>
      <c r="G151" s="162"/>
      <c r="H151" s="128">
        <f t="shared" si="36"/>
        <v>0</v>
      </c>
      <c r="I151" s="129">
        <f t="shared" si="37"/>
        <v>0</v>
      </c>
      <c r="J151" s="69"/>
      <c r="K151" s="126"/>
      <c r="L151" s="133"/>
      <c r="M151" s="133"/>
      <c r="N151" s="133"/>
      <c r="O151" s="133"/>
      <c r="P151" s="133"/>
    </row>
    <row r="152" spans="1:16" ht="33" customHeight="1" x14ac:dyDescent="0.25">
      <c r="A152" s="122" t="s">
        <v>62</v>
      </c>
      <c r="B152" s="136"/>
      <c r="C152" s="298"/>
      <c r="D152" s="299"/>
      <c r="E152" s="135"/>
      <c r="F152" s="135"/>
      <c r="G152" s="162"/>
      <c r="H152" s="128">
        <f t="shared" si="36"/>
        <v>0</v>
      </c>
      <c r="I152" s="129">
        <f t="shared" si="37"/>
        <v>0</v>
      </c>
      <c r="J152" s="69"/>
      <c r="K152" s="126"/>
      <c r="L152" s="133"/>
      <c r="M152" s="133"/>
      <c r="N152" s="133"/>
      <c r="O152" s="133"/>
      <c r="P152" s="133"/>
    </row>
    <row r="153" spans="1:16" ht="33" customHeight="1" x14ac:dyDescent="0.25">
      <c r="A153" s="122" t="s">
        <v>63</v>
      </c>
      <c r="B153" s="136"/>
      <c r="C153" s="298"/>
      <c r="D153" s="299"/>
      <c r="E153" s="135"/>
      <c r="F153" s="135"/>
      <c r="G153" s="162"/>
      <c r="H153" s="128">
        <f t="shared" si="36"/>
        <v>0</v>
      </c>
      <c r="I153" s="129">
        <f t="shared" si="37"/>
        <v>0</v>
      </c>
      <c r="J153" s="69"/>
      <c r="K153" s="126"/>
      <c r="L153" s="133"/>
      <c r="M153" s="133"/>
      <c r="N153" s="133"/>
      <c r="O153" s="133"/>
      <c r="P153" s="133"/>
    </row>
    <row r="154" spans="1:16" ht="33" customHeight="1" x14ac:dyDescent="0.25">
      <c r="A154" s="122" t="s">
        <v>64</v>
      </c>
      <c r="B154" s="136"/>
      <c r="C154" s="298"/>
      <c r="D154" s="299"/>
      <c r="E154" s="135"/>
      <c r="F154" s="135"/>
      <c r="G154" s="162"/>
      <c r="H154" s="128">
        <f t="shared" si="36"/>
        <v>0</v>
      </c>
      <c r="I154" s="129">
        <f t="shared" si="37"/>
        <v>0</v>
      </c>
      <c r="J154" s="69"/>
      <c r="K154" s="126"/>
      <c r="L154" s="133"/>
      <c r="M154" s="133"/>
      <c r="N154" s="133"/>
      <c r="O154" s="133"/>
      <c r="P154" s="133"/>
    </row>
    <row r="155" spans="1:16" ht="33" customHeight="1" x14ac:dyDescent="0.25">
      <c r="A155" s="122" t="s">
        <v>65</v>
      </c>
      <c r="B155" s="136"/>
      <c r="C155" s="298"/>
      <c r="D155" s="299"/>
      <c r="E155" s="135"/>
      <c r="F155" s="135"/>
      <c r="G155" s="162"/>
      <c r="H155" s="128">
        <f t="shared" si="36"/>
        <v>0</v>
      </c>
      <c r="I155" s="129">
        <f t="shared" si="37"/>
        <v>0</v>
      </c>
      <c r="J155" s="69"/>
      <c r="K155" s="126"/>
      <c r="L155" s="133"/>
      <c r="M155" s="133"/>
      <c r="N155" s="133"/>
      <c r="O155" s="133"/>
      <c r="P155" s="133"/>
    </row>
    <row r="156" spans="1:16" ht="33" customHeight="1" x14ac:dyDescent="0.25">
      <c r="A156" s="122" t="s">
        <v>66</v>
      </c>
      <c r="B156" s="136"/>
      <c r="C156" s="298"/>
      <c r="D156" s="299"/>
      <c r="E156" s="135"/>
      <c r="F156" s="135"/>
      <c r="G156" s="162"/>
      <c r="H156" s="128">
        <f t="shared" si="36"/>
        <v>0</v>
      </c>
      <c r="I156" s="129">
        <f t="shared" si="37"/>
        <v>0</v>
      </c>
      <c r="J156" s="69"/>
      <c r="K156" s="126"/>
      <c r="L156" s="133"/>
      <c r="M156" s="133"/>
      <c r="N156" s="133"/>
      <c r="O156" s="133"/>
      <c r="P156" s="133"/>
    </row>
    <row r="157" spans="1:16" ht="33" customHeight="1" x14ac:dyDescent="0.25">
      <c r="A157" s="122" t="s">
        <v>67</v>
      </c>
      <c r="B157" s="136"/>
      <c r="C157" s="298"/>
      <c r="D157" s="299"/>
      <c r="E157" s="135"/>
      <c r="F157" s="135"/>
      <c r="G157" s="162"/>
      <c r="H157" s="128">
        <f t="shared" si="34"/>
        <v>0</v>
      </c>
      <c r="I157" s="129">
        <f t="shared" si="35"/>
        <v>0</v>
      </c>
      <c r="J157" s="69"/>
      <c r="K157" s="126"/>
      <c r="L157" s="133"/>
      <c r="M157" s="133"/>
      <c r="N157" s="133"/>
      <c r="O157" s="133"/>
      <c r="P157" s="133"/>
    </row>
    <row r="158" spans="1:16" ht="33" customHeight="1" x14ac:dyDescent="0.25">
      <c r="A158" s="122" t="s">
        <v>68</v>
      </c>
      <c r="B158" s="136"/>
      <c r="C158" s="298"/>
      <c r="D158" s="299"/>
      <c r="E158" s="135"/>
      <c r="F158" s="135"/>
      <c r="G158" s="162"/>
      <c r="H158" s="128">
        <f t="shared" si="34"/>
        <v>0</v>
      </c>
      <c r="I158" s="129">
        <f t="shared" si="35"/>
        <v>0</v>
      </c>
      <c r="J158" s="69"/>
      <c r="K158" s="126"/>
      <c r="L158" s="133"/>
      <c r="M158" s="133"/>
      <c r="N158" s="133"/>
      <c r="O158" s="133"/>
      <c r="P158" s="133"/>
    </row>
    <row r="159" spans="1:16" ht="33" customHeight="1" x14ac:dyDescent="0.25">
      <c r="A159" s="122" t="s">
        <v>69</v>
      </c>
      <c r="B159" s="136"/>
      <c r="C159" s="298"/>
      <c r="D159" s="299"/>
      <c r="E159" s="135"/>
      <c r="F159" s="135"/>
      <c r="G159" s="162"/>
      <c r="H159" s="128">
        <f t="shared" si="34"/>
        <v>0</v>
      </c>
      <c r="I159" s="129">
        <f t="shared" si="35"/>
        <v>0</v>
      </c>
      <c r="J159" s="69"/>
      <c r="K159" s="126"/>
      <c r="L159" s="133"/>
      <c r="M159" s="133"/>
      <c r="N159" s="133"/>
      <c r="O159" s="133"/>
      <c r="P159" s="133"/>
    </row>
    <row r="160" spans="1:16" ht="33" customHeight="1" x14ac:dyDescent="0.25">
      <c r="A160" s="122" t="s">
        <v>70</v>
      </c>
      <c r="B160" s="136"/>
      <c r="C160" s="298"/>
      <c r="D160" s="299"/>
      <c r="E160" s="135"/>
      <c r="F160" s="135"/>
      <c r="G160" s="162"/>
      <c r="H160" s="128">
        <f t="shared" si="34"/>
        <v>0</v>
      </c>
      <c r="I160" s="129">
        <f t="shared" si="35"/>
        <v>0</v>
      </c>
      <c r="J160" s="69">
        <f>SUM(I141:I160)</f>
        <v>0</v>
      </c>
      <c r="K160" s="126" t="str">
        <f>+B140</f>
        <v>8020 Value Added (Cost Reimbursement )</v>
      </c>
      <c r="L160" s="133"/>
      <c r="M160" s="133"/>
      <c r="N160" s="133"/>
      <c r="O160" s="133"/>
      <c r="P160" s="133"/>
    </row>
    <row r="161" spans="1:11" ht="33" customHeight="1" x14ac:dyDescent="0.25">
      <c r="A161" s="122"/>
      <c r="B161" s="296" t="s">
        <v>75</v>
      </c>
      <c r="C161" s="297"/>
      <c r="D161" s="297"/>
      <c r="E161" s="297"/>
      <c r="F161" s="297"/>
      <c r="G161" s="297"/>
      <c r="H161" s="131">
        <f t="shared" si="21"/>
        <v>0</v>
      </c>
      <c r="I161" s="132">
        <f t="shared" ref="I161:I162" si="38">ROUND(H161,0)</f>
        <v>0</v>
      </c>
      <c r="J161" s="140"/>
      <c r="K161" s="126"/>
    </row>
    <row r="162" spans="1:11" ht="33" customHeight="1" x14ac:dyDescent="0.25">
      <c r="A162" s="122"/>
      <c r="B162" s="136"/>
      <c r="C162" s="298"/>
      <c r="D162" s="299"/>
      <c r="E162" s="135"/>
      <c r="F162" s="135"/>
      <c r="G162" s="162"/>
      <c r="H162" s="128">
        <f t="shared" si="21"/>
        <v>0</v>
      </c>
      <c r="I162" s="129">
        <f t="shared" si="38"/>
        <v>0</v>
      </c>
      <c r="J162" s="69"/>
      <c r="K162" s="126"/>
    </row>
    <row r="163" spans="1:11" ht="33" customHeight="1" x14ac:dyDescent="0.25">
      <c r="A163" s="122"/>
      <c r="B163" s="136"/>
      <c r="C163" s="298"/>
      <c r="D163" s="299"/>
      <c r="E163" s="135"/>
      <c r="F163" s="135"/>
      <c r="G163" s="162"/>
      <c r="H163" s="128">
        <f t="shared" ref="H163:H164" si="39">E163*F163*G163</f>
        <v>0</v>
      </c>
      <c r="I163" s="129">
        <f t="shared" ref="I163:I164" si="40">ROUND(H163,0)</f>
        <v>0</v>
      </c>
      <c r="J163" s="69"/>
      <c r="K163" s="126"/>
    </row>
    <row r="164" spans="1:11" ht="33" customHeight="1" x14ac:dyDescent="0.25">
      <c r="A164" s="122"/>
      <c r="B164" s="136"/>
      <c r="C164" s="298"/>
      <c r="D164" s="299"/>
      <c r="E164" s="135"/>
      <c r="F164" s="135"/>
      <c r="G164" s="162"/>
      <c r="H164" s="128">
        <f t="shared" si="39"/>
        <v>0</v>
      </c>
      <c r="I164" s="129">
        <f t="shared" si="40"/>
        <v>0</v>
      </c>
      <c r="J164" s="69">
        <f>SUM(I162:I164)</f>
        <v>0</v>
      </c>
      <c r="K164" s="126" t="str">
        <f>+B161</f>
        <v>8030 Transportation(Cost Reimbursement )</v>
      </c>
    </row>
    <row r="165" spans="1:11" ht="33" customHeight="1" x14ac:dyDescent="0.25">
      <c r="A165" s="122"/>
      <c r="B165" s="296" t="s">
        <v>76</v>
      </c>
      <c r="C165" s="297"/>
      <c r="D165" s="297"/>
      <c r="E165" s="297"/>
      <c r="F165" s="297"/>
      <c r="G165" s="297"/>
      <c r="H165" s="131">
        <f t="shared" si="21"/>
        <v>0</v>
      </c>
      <c r="I165" s="132">
        <f t="shared" ref="I165" si="41">ROUND(H165,0)</f>
        <v>0</v>
      </c>
      <c r="J165" s="140"/>
      <c r="K165" s="126"/>
    </row>
    <row r="166" spans="1:11" ht="33" customHeight="1" x14ac:dyDescent="0.25">
      <c r="A166" s="122"/>
      <c r="B166" s="136"/>
      <c r="C166" s="298"/>
      <c r="D166" s="299"/>
      <c r="E166" s="135"/>
      <c r="F166" s="135"/>
      <c r="G166" s="162"/>
      <c r="H166" s="128">
        <f t="shared" si="21"/>
        <v>0</v>
      </c>
      <c r="I166" s="129">
        <f t="shared" si="33"/>
        <v>0</v>
      </c>
      <c r="J166" s="69"/>
      <c r="K166" s="6"/>
    </row>
    <row r="167" spans="1:11" ht="33" customHeight="1" x14ac:dyDescent="0.25">
      <c r="A167" s="122"/>
      <c r="B167" s="136"/>
      <c r="C167" s="298"/>
      <c r="D167" s="299"/>
      <c r="E167" s="135"/>
      <c r="F167" s="135"/>
      <c r="G167" s="162"/>
      <c r="H167" s="128">
        <f t="shared" ref="H167:H168" si="42">E167*F167*G167</f>
        <v>0</v>
      </c>
      <c r="I167" s="129">
        <f t="shared" ref="I167:I168" si="43">ROUND(H167,0)</f>
        <v>0</v>
      </c>
      <c r="J167" s="69"/>
      <c r="K167" s="126"/>
    </row>
    <row r="168" spans="1:11" ht="33" customHeight="1" x14ac:dyDescent="0.25">
      <c r="A168" s="122"/>
      <c r="B168" s="136"/>
      <c r="C168" s="298"/>
      <c r="D168" s="299"/>
      <c r="E168" s="135"/>
      <c r="F168" s="135"/>
      <c r="G168" s="162"/>
      <c r="H168" s="128">
        <f t="shared" si="42"/>
        <v>0</v>
      </c>
      <c r="I168" s="129">
        <f t="shared" si="43"/>
        <v>0</v>
      </c>
      <c r="J168" s="69">
        <f>SUM(I166:I168)</f>
        <v>0</v>
      </c>
      <c r="K168" s="126" t="str">
        <f>+B165</f>
        <v>8045 Out of School Time Fees (Cost Reimbursement )</v>
      </c>
    </row>
    <row r="169" spans="1:11" ht="33" customHeight="1" x14ac:dyDescent="0.25">
      <c r="A169" s="122"/>
      <c r="B169" s="296" t="s">
        <v>77</v>
      </c>
      <c r="C169" s="297"/>
      <c r="D169" s="297"/>
      <c r="E169" s="297"/>
      <c r="F169" s="297"/>
      <c r="G169" s="297"/>
      <c r="H169" s="131">
        <f t="shared" si="21"/>
        <v>0</v>
      </c>
      <c r="I169" s="132">
        <f t="shared" ref="I169" si="44">ROUND(H169,0)</f>
        <v>0</v>
      </c>
      <c r="J169" s="140"/>
      <c r="K169" s="126"/>
    </row>
    <row r="170" spans="1:11" ht="46.25" customHeight="1" x14ac:dyDescent="0.25">
      <c r="A170" s="122"/>
      <c r="B170" s="136"/>
      <c r="C170" s="298"/>
      <c r="D170" s="299"/>
      <c r="E170" s="135"/>
      <c r="F170" s="135"/>
      <c r="G170" s="162"/>
      <c r="H170" s="128">
        <f t="shared" si="21"/>
        <v>0</v>
      </c>
      <c r="I170" s="129">
        <f t="shared" si="33"/>
        <v>0</v>
      </c>
      <c r="J170" s="69"/>
      <c r="K170" s="126"/>
    </row>
    <row r="171" spans="1:11" ht="46.25" customHeight="1" x14ac:dyDescent="0.25">
      <c r="A171" s="122"/>
      <c r="B171" s="136"/>
      <c r="C171" s="298"/>
      <c r="D171" s="299"/>
      <c r="E171" s="135"/>
      <c r="F171" s="135"/>
      <c r="G171" s="162"/>
      <c r="H171" s="128">
        <f t="shared" ref="H171:H175" si="45">E171*F171*G171</f>
        <v>0</v>
      </c>
      <c r="I171" s="129">
        <f t="shared" ref="I171:I177" si="46">ROUND(H171,0)</f>
        <v>0</v>
      </c>
      <c r="J171" s="69"/>
      <c r="K171" s="126"/>
    </row>
    <row r="172" spans="1:11" ht="33" customHeight="1" x14ac:dyDescent="0.25">
      <c r="A172" s="122"/>
      <c r="B172" s="136"/>
      <c r="C172" s="142"/>
      <c r="D172" s="143"/>
      <c r="E172" s="135"/>
      <c r="F172" s="135"/>
      <c r="G172" s="162"/>
      <c r="H172" s="128">
        <f t="shared" ref="H172:H174" si="47">E172*F172*G172</f>
        <v>0</v>
      </c>
      <c r="I172" s="129">
        <f t="shared" ref="I172:I174" si="48">ROUND(H172,0)</f>
        <v>0</v>
      </c>
      <c r="J172" s="69"/>
      <c r="K172" s="126"/>
    </row>
    <row r="173" spans="1:11" ht="33" customHeight="1" x14ac:dyDescent="0.25">
      <c r="A173" s="122"/>
      <c r="B173" s="136"/>
      <c r="C173" s="142"/>
      <c r="D173" s="143"/>
      <c r="E173" s="135"/>
      <c r="F173" s="135"/>
      <c r="G173" s="162"/>
      <c r="H173" s="128">
        <f t="shared" si="47"/>
        <v>0</v>
      </c>
      <c r="I173" s="129">
        <f t="shared" si="48"/>
        <v>0</v>
      </c>
      <c r="J173" s="69"/>
      <c r="K173" s="126"/>
    </row>
    <row r="174" spans="1:11" ht="33" customHeight="1" x14ac:dyDescent="0.25">
      <c r="A174" s="122"/>
      <c r="B174" s="136"/>
      <c r="C174" s="142"/>
      <c r="D174" s="143"/>
      <c r="E174" s="135"/>
      <c r="F174" s="135"/>
      <c r="G174" s="162"/>
      <c r="H174" s="128">
        <f t="shared" si="47"/>
        <v>0</v>
      </c>
      <c r="I174" s="129">
        <f t="shared" si="48"/>
        <v>0</v>
      </c>
      <c r="J174" s="69"/>
      <c r="K174" s="126"/>
    </row>
    <row r="175" spans="1:11" ht="33" customHeight="1" x14ac:dyDescent="0.25">
      <c r="A175" s="122"/>
      <c r="B175" s="136"/>
      <c r="C175" s="298"/>
      <c r="D175" s="299"/>
      <c r="E175" s="135"/>
      <c r="F175" s="135"/>
      <c r="G175" s="162"/>
      <c r="H175" s="128">
        <f t="shared" si="45"/>
        <v>0</v>
      </c>
      <c r="I175" s="129">
        <f t="shared" si="46"/>
        <v>0</v>
      </c>
      <c r="J175" s="130">
        <f>SUM(I170:I175)</f>
        <v>0</v>
      </c>
      <c r="K175" s="126" t="str">
        <f>+B169</f>
        <v>8050 Other Reimbursement Items</v>
      </c>
    </row>
    <row r="176" spans="1:11" ht="33" customHeight="1" x14ac:dyDescent="0.25">
      <c r="A176" s="122"/>
      <c r="B176" s="296" t="s">
        <v>78</v>
      </c>
      <c r="C176" s="297"/>
      <c r="D176" s="297"/>
      <c r="E176" s="297"/>
      <c r="F176" s="297"/>
      <c r="G176" s="297"/>
      <c r="H176" s="131"/>
      <c r="I176" s="132"/>
      <c r="J176" s="69"/>
      <c r="K176" s="126"/>
    </row>
    <row r="177" spans="1:11" ht="33" customHeight="1" x14ac:dyDescent="0.25">
      <c r="A177" s="122"/>
      <c r="B177" s="136"/>
      <c r="C177" s="298"/>
      <c r="D177" s="302"/>
      <c r="E177" s="302"/>
      <c r="F177" s="302"/>
      <c r="G177" s="299"/>
      <c r="H177" s="128"/>
      <c r="I177" s="129">
        <f t="shared" si="46"/>
        <v>0</v>
      </c>
      <c r="J177" s="69">
        <f>+I177</f>
        <v>0</v>
      </c>
      <c r="K177" s="126" t="str">
        <f>+B176</f>
        <v>8053 Fiscal Sponsorship Fee (Cost Reimbursement)</v>
      </c>
    </row>
    <row r="178" spans="1:11" ht="33" customHeight="1" x14ac:dyDescent="0.25">
      <c r="A178" s="122"/>
      <c r="B178" s="296" t="s">
        <v>79</v>
      </c>
      <c r="C178" s="297"/>
      <c r="D178" s="297"/>
      <c r="E178" s="297"/>
      <c r="F178" s="297"/>
      <c r="G178" s="297"/>
      <c r="H178" s="131">
        <f t="shared" si="21"/>
        <v>0</v>
      </c>
      <c r="I178" s="132">
        <f t="shared" si="20"/>
        <v>0</v>
      </c>
      <c r="J178" s="140"/>
      <c r="K178" s="126"/>
    </row>
    <row r="179" spans="1:11" ht="33" customHeight="1" x14ac:dyDescent="0.25">
      <c r="A179" s="122"/>
      <c r="B179" s="136"/>
      <c r="C179" s="298"/>
      <c r="D179" s="299"/>
      <c r="E179" s="135"/>
      <c r="F179" s="135"/>
      <c r="G179" s="138"/>
      <c r="H179" s="128">
        <f t="shared" si="21"/>
        <v>0</v>
      </c>
      <c r="I179" s="129">
        <f t="shared" si="33"/>
        <v>0</v>
      </c>
      <c r="J179" s="69"/>
      <c r="K179" s="6"/>
    </row>
    <row r="180" spans="1:11" ht="33" customHeight="1" thickBot="1" x14ac:dyDescent="0.3">
      <c r="A180" s="122"/>
      <c r="B180" s="144"/>
      <c r="C180" s="319"/>
      <c r="D180" s="320"/>
      <c r="E180" s="145"/>
      <c r="F180" s="145"/>
      <c r="G180" s="146"/>
      <c r="H180" s="147">
        <f t="shared" ref="H180" si="49">E180*F180*G180</f>
        <v>0</v>
      </c>
      <c r="I180" s="148">
        <f t="shared" ref="I180" si="50">ROUND(H180,0)</f>
        <v>0</v>
      </c>
      <c r="J180" s="149">
        <f>SUM(I179:I180)</f>
        <v>0</v>
      </c>
      <c r="K180" s="126" t="str">
        <f>+B178</f>
        <v>8091 Equipment (Cost Reimbursement)</v>
      </c>
    </row>
    <row r="181" spans="1:11" ht="6.5" customHeight="1" x14ac:dyDescent="0.25">
      <c r="A181" s="122"/>
      <c r="B181" s="150"/>
      <c r="C181" s="151"/>
      <c r="D181" s="152"/>
      <c r="E181" s="152"/>
      <c r="F181" s="152"/>
      <c r="G181" s="152"/>
      <c r="H181" s="153"/>
      <c r="I181" s="153"/>
      <c r="J181" s="107"/>
      <c r="K181" s="126"/>
    </row>
    <row r="182" spans="1:11" ht="43.25" customHeight="1" x14ac:dyDescent="0.25">
      <c r="A182" s="122"/>
      <c r="B182" s="313" t="s">
        <v>80</v>
      </c>
      <c r="C182" s="314"/>
      <c r="D182" s="314"/>
      <c r="E182" s="314"/>
      <c r="F182" s="314"/>
      <c r="G182" s="314"/>
      <c r="H182" s="315"/>
      <c r="I182" s="154">
        <f>SUM(I178:I179)</f>
        <v>0</v>
      </c>
      <c r="J182" s="155">
        <f>SUM(J97:J179)</f>
        <v>0</v>
      </c>
      <c r="K182" s="126"/>
    </row>
    <row r="183" spans="1:11" ht="6.5" customHeight="1" thickBot="1" x14ac:dyDescent="0.3">
      <c r="A183" s="122"/>
      <c r="B183" s="156"/>
      <c r="C183" s="157"/>
      <c r="D183" s="158"/>
      <c r="E183" s="158"/>
      <c r="F183" s="158"/>
      <c r="G183" s="158"/>
      <c r="H183" s="159"/>
      <c r="I183" s="159"/>
      <c r="J183" s="160"/>
      <c r="K183" s="126"/>
    </row>
    <row r="184" spans="1:11" ht="27" customHeight="1" x14ac:dyDescent="0.25">
      <c r="A184" s="122"/>
      <c r="B184" s="303" t="s">
        <v>81</v>
      </c>
      <c r="C184" s="304"/>
      <c r="D184" s="304"/>
      <c r="E184" s="304"/>
      <c r="F184" s="304"/>
      <c r="G184" s="304"/>
      <c r="H184" s="123"/>
      <c r="I184" s="124"/>
      <c r="J184" s="94"/>
      <c r="K184" s="92"/>
    </row>
    <row r="185" spans="1:11" ht="27" customHeight="1" x14ac:dyDescent="0.25">
      <c r="A185" s="122"/>
      <c r="B185" s="127"/>
      <c r="C185" s="72"/>
      <c r="D185" s="161"/>
      <c r="E185" s="162"/>
      <c r="F185" s="163"/>
      <c r="G185" s="162"/>
      <c r="H185" s="98">
        <f>E185*F185*G185</f>
        <v>0</v>
      </c>
      <c r="I185" s="74">
        <f t="shared" si="20"/>
        <v>0</v>
      </c>
      <c r="J185" s="96"/>
      <c r="K185" s="92"/>
    </row>
    <row r="186" spans="1:11" ht="27" customHeight="1" x14ac:dyDescent="0.25">
      <c r="A186" s="122"/>
      <c r="B186" s="127"/>
      <c r="C186" s="72"/>
      <c r="D186" s="161"/>
      <c r="E186" s="162"/>
      <c r="F186" s="163"/>
      <c r="G186" s="138"/>
      <c r="H186" s="98">
        <f t="shared" ref="H186:H190" si="51">E186*F186*G186</f>
        <v>0</v>
      </c>
      <c r="I186" s="67">
        <f t="shared" si="20"/>
        <v>0</v>
      </c>
      <c r="J186" s="96"/>
      <c r="K186" s="92"/>
    </row>
    <row r="187" spans="1:11" ht="27" customHeight="1" x14ac:dyDescent="0.25">
      <c r="A187" s="122"/>
      <c r="B187" s="127"/>
      <c r="C187" s="72"/>
      <c r="D187" s="161"/>
      <c r="E187" s="162"/>
      <c r="F187" s="163"/>
      <c r="G187" s="138"/>
      <c r="H187" s="98">
        <f t="shared" si="51"/>
        <v>0</v>
      </c>
      <c r="I187" s="67">
        <f t="shared" ref="I187:I190" si="52">ROUND(H187,0)</f>
        <v>0</v>
      </c>
      <c r="J187" s="96"/>
      <c r="K187" s="92"/>
    </row>
    <row r="188" spans="1:11" ht="27" customHeight="1" x14ac:dyDescent="0.25">
      <c r="A188" s="122"/>
      <c r="B188" s="127"/>
      <c r="C188" s="72"/>
      <c r="D188" s="161"/>
      <c r="E188" s="162"/>
      <c r="F188" s="163"/>
      <c r="G188" s="138"/>
      <c r="H188" s="98">
        <f t="shared" si="51"/>
        <v>0</v>
      </c>
      <c r="I188" s="67">
        <f t="shared" si="52"/>
        <v>0</v>
      </c>
      <c r="J188" s="96"/>
      <c r="K188" s="92"/>
    </row>
    <row r="189" spans="1:11" ht="27" customHeight="1" x14ac:dyDescent="0.25">
      <c r="A189" s="122"/>
      <c r="B189" s="127"/>
      <c r="C189" s="72"/>
      <c r="D189" s="161"/>
      <c r="E189" s="162"/>
      <c r="F189" s="163"/>
      <c r="G189" s="138"/>
      <c r="H189" s="98">
        <f t="shared" si="51"/>
        <v>0</v>
      </c>
      <c r="I189" s="67">
        <f t="shared" si="52"/>
        <v>0</v>
      </c>
      <c r="J189" s="96"/>
      <c r="K189" s="6"/>
    </row>
    <row r="190" spans="1:11" ht="27" customHeight="1" x14ac:dyDescent="0.3">
      <c r="A190" s="122"/>
      <c r="B190" s="127"/>
      <c r="C190" s="72"/>
      <c r="D190" s="161"/>
      <c r="E190" s="162"/>
      <c r="F190" s="163"/>
      <c r="G190" s="138"/>
      <c r="H190" s="98">
        <f t="shared" si="51"/>
        <v>0</v>
      </c>
      <c r="I190" s="67">
        <f t="shared" si="52"/>
        <v>0</v>
      </c>
      <c r="J190" s="96"/>
      <c r="K190" s="164"/>
    </row>
    <row r="191" spans="1:11" ht="27" customHeight="1" x14ac:dyDescent="0.25">
      <c r="A191" s="122"/>
      <c r="B191" s="296" t="s">
        <v>82</v>
      </c>
      <c r="C191" s="297"/>
      <c r="D191" s="297"/>
      <c r="E191" s="297"/>
      <c r="F191" s="297"/>
      <c r="G191" s="297"/>
      <c r="H191" s="131"/>
      <c r="I191" s="132"/>
      <c r="J191" s="96"/>
      <c r="K191" s="92"/>
    </row>
    <row r="192" spans="1:11" ht="27" customHeight="1" x14ac:dyDescent="0.25">
      <c r="A192" s="122"/>
      <c r="B192" s="7"/>
      <c r="C192" s="72"/>
      <c r="D192" s="161"/>
      <c r="E192" s="165"/>
      <c r="F192" s="260" t="s">
        <v>83</v>
      </c>
      <c r="G192" s="258">
        <v>7.6499999999999999E-2</v>
      </c>
      <c r="H192" s="261">
        <f>(SUM(I185:I190)*G192)</f>
        <v>0</v>
      </c>
      <c r="I192" s="67">
        <f>ROUND(H192,0)</f>
        <v>0</v>
      </c>
      <c r="J192" s="96"/>
      <c r="K192" s="92"/>
    </row>
    <row r="193" spans="1:11" ht="27" customHeight="1" x14ac:dyDescent="0.25">
      <c r="A193" s="122"/>
      <c r="B193" s="296" t="s">
        <v>84</v>
      </c>
      <c r="C193" s="297"/>
      <c r="D193" s="297"/>
      <c r="E193" s="297"/>
      <c r="F193" s="297"/>
      <c r="G193" s="297"/>
      <c r="H193" s="131"/>
      <c r="I193" s="132"/>
      <c r="J193" s="96"/>
      <c r="K193" s="92"/>
    </row>
    <row r="194" spans="1:11" ht="27" customHeight="1" x14ac:dyDescent="0.25">
      <c r="A194" s="122"/>
      <c r="B194" s="136"/>
      <c r="C194" s="72"/>
      <c r="D194" s="161"/>
      <c r="E194" s="135"/>
      <c r="F194" s="260" t="s">
        <v>83</v>
      </c>
      <c r="G194" s="258">
        <v>0</v>
      </c>
      <c r="H194" s="257">
        <f>(SUM(I185:I190)*G194)</f>
        <v>0</v>
      </c>
      <c r="I194" s="67">
        <f t="shared" ref="I194" si="53">ROUND(H194,0)</f>
        <v>0</v>
      </c>
      <c r="J194" s="96"/>
      <c r="K194" s="92"/>
    </row>
    <row r="195" spans="1:11" ht="27" customHeight="1" x14ac:dyDescent="0.25">
      <c r="A195" s="122"/>
      <c r="B195" s="296" t="s">
        <v>85</v>
      </c>
      <c r="C195" s="297"/>
      <c r="D195" s="297"/>
      <c r="E195" s="297"/>
      <c r="F195" s="297"/>
      <c r="G195" s="297"/>
      <c r="H195" s="131"/>
      <c r="I195" s="132"/>
      <c r="J195" s="96"/>
      <c r="K195" s="92"/>
    </row>
    <row r="196" spans="1:11" ht="27" customHeight="1" x14ac:dyDescent="0.25">
      <c r="A196" s="122"/>
      <c r="B196" s="136"/>
      <c r="C196" s="72"/>
      <c r="D196" s="161"/>
      <c r="E196" s="135"/>
      <c r="F196" s="135"/>
      <c r="G196" s="138"/>
      <c r="H196" s="128">
        <f t="shared" ref="H196" si="54">E196*F196*G196</f>
        <v>0</v>
      </c>
      <c r="I196" s="67">
        <f t="shared" ref="I196" si="55">ROUND(H196,0)</f>
        <v>0</v>
      </c>
      <c r="J196" s="96"/>
      <c r="K196" s="92"/>
    </row>
    <row r="197" spans="1:11" ht="27" customHeight="1" x14ac:dyDescent="0.25">
      <c r="A197" s="122"/>
      <c r="B197" s="296" t="s">
        <v>86</v>
      </c>
      <c r="C197" s="297"/>
      <c r="D197" s="297"/>
      <c r="E197" s="297"/>
      <c r="F197" s="297"/>
      <c r="G197" s="297"/>
      <c r="H197" s="131"/>
      <c r="I197" s="132"/>
      <c r="J197" s="96"/>
    </row>
    <row r="198" spans="1:11" ht="27" customHeight="1" x14ac:dyDescent="0.25">
      <c r="A198" s="122"/>
      <c r="B198" s="136"/>
      <c r="C198" s="72"/>
      <c r="D198" s="161"/>
      <c r="E198" s="135"/>
      <c r="F198" s="259" t="s">
        <v>83</v>
      </c>
      <c r="G198" s="262">
        <v>0</v>
      </c>
      <c r="H198" s="257">
        <f>(SUM(I185:I190)*G198)</f>
        <v>0</v>
      </c>
      <c r="I198" s="67">
        <f t="shared" ref="I198" si="56">ROUND(H198,0)</f>
        <v>0</v>
      </c>
      <c r="J198" s="130">
        <f>SUM(I185:I198)</f>
        <v>0</v>
      </c>
      <c r="K198" s="126" t="s">
        <v>87</v>
      </c>
    </row>
    <row r="199" spans="1:11" ht="27" customHeight="1" x14ac:dyDescent="0.25">
      <c r="A199" s="122"/>
      <c r="B199" s="296" t="s">
        <v>88</v>
      </c>
      <c r="C199" s="297"/>
      <c r="D199" s="297"/>
      <c r="E199" s="297"/>
      <c r="F199" s="297"/>
      <c r="G199" s="297"/>
      <c r="H199" s="131"/>
      <c r="I199" s="132"/>
      <c r="J199" s="96"/>
      <c r="K199" s="126"/>
    </row>
    <row r="200" spans="1:11" ht="27" customHeight="1" x14ac:dyDescent="0.25">
      <c r="A200" s="122"/>
      <c r="B200" s="136"/>
      <c r="C200" s="72"/>
      <c r="D200" s="161"/>
      <c r="E200" s="135"/>
      <c r="F200" s="135"/>
      <c r="G200" s="138"/>
      <c r="H200" s="128">
        <f t="shared" ref="H200" si="57">E200*F200*G200</f>
        <v>0</v>
      </c>
      <c r="I200" s="67">
        <f t="shared" ref="I200" si="58">ROUND(H200,0)</f>
        <v>0</v>
      </c>
      <c r="J200" s="130"/>
      <c r="K200" s="126" t="str">
        <f>+B199</f>
        <v>8093 Start-Up Supplies  (Cost Reimbursement)</v>
      </c>
    </row>
    <row r="201" spans="1:11" ht="27" customHeight="1" x14ac:dyDescent="0.25">
      <c r="A201" s="122"/>
      <c r="B201" s="296" t="s">
        <v>89</v>
      </c>
      <c r="C201" s="297"/>
      <c r="D201" s="297" t="s">
        <v>90</v>
      </c>
      <c r="E201" s="297">
        <v>1</v>
      </c>
      <c r="F201" s="297">
        <v>80</v>
      </c>
      <c r="G201" s="297">
        <v>38.46</v>
      </c>
      <c r="H201" s="131"/>
      <c r="I201" s="132">
        <f t="shared" ref="I201" si="59">ROUND(H201,0)</f>
        <v>0</v>
      </c>
      <c r="J201" s="256"/>
      <c r="K201" s="126"/>
    </row>
    <row r="202" spans="1:11" ht="27" customHeight="1" x14ac:dyDescent="0.25">
      <c r="A202" s="122"/>
      <c r="B202" s="136"/>
      <c r="C202" s="72"/>
      <c r="D202" s="161"/>
      <c r="E202" s="135"/>
      <c r="F202" s="135"/>
      <c r="G202" s="138"/>
      <c r="H202" s="128">
        <f t="shared" ref="H202:H204" si="60">E202*F202*G202</f>
        <v>0</v>
      </c>
      <c r="I202" s="67">
        <f t="shared" ref="I202:I204" si="61">ROUND(H202,0)</f>
        <v>0</v>
      </c>
      <c r="J202" s="130"/>
      <c r="K202" s="126" t="str">
        <f>+B201</f>
        <v>8094 Start-Up Training (Cost Reimbursement)</v>
      </c>
    </row>
    <row r="203" spans="1:11" ht="27" customHeight="1" x14ac:dyDescent="0.25">
      <c r="A203" s="122"/>
      <c r="B203" s="296" t="s">
        <v>91</v>
      </c>
      <c r="C203" s="297"/>
      <c r="D203" s="297"/>
      <c r="E203" s="297"/>
      <c r="F203" s="297"/>
      <c r="G203" s="297"/>
      <c r="H203" s="131">
        <f t="shared" si="60"/>
        <v>0</v>
      </c>
      <c r="I203" s="132">
        <f t="shared" si="61"/>
        <v>0</v>
      </c>
      <c r="J203" s="130"/>
      <c r="K203" s="126"/>
    </row>
    <row r="204" spans="1:11" ht="27" customHeight="1" thickBot="1" x14ac:dyDescent="0.3">
      <c r="A204" s="122"/>
      <c r="B204" s="166"/>
      <c r="C204" s="72"/>
      <c r="D204" s="161"/>
      <c r="E204" s="135"/>
      <c r="F204" s="135"/>
      <c r="G204" s="138"/>
      <c r="H204" s="128">
        <f t="shared" si="60"/>
        <v>0</v>
      </c>
      <c r="I204" s="74">
        <f t="shared" si="61"/>
        <v>0</v>
      </c>
      <c r="J204" s="69"/>
      <c r="K204" s="126" t="str">
        <f>+B203</f>
        <v>8095 Start-Up Purchased Services (Cost Reimbursement)</v>
      </c>
    </row>
    <row r="205" spans="1:11" ht="43.25" customHeight="1" thickBot="1" x14ac:dyDescent="0.3">
      <c r="A205" s="122"/>
      <c r="B205" s="316" t="s">
        <v>92</v>
      </c>
      <c r="C205" s="317"/>
      <c r="D205" s="317"/>
      <c r="E205" s="317"/>
      <c r="F205" s="317"/>
      <c r="G205" s="317"/>
      <c r="H205" s="318"/>
      <c r="I205" s="167"/>
      <c r="J205" s="97">
        <f>SUM(I184:I204)</f>
        <v>0</v>
      </c>
      <c r="K205" s="126"/>
    </row>
    <row r="206" spans="1:11" ht="6" customHeight="1" thickBot="1" x14ac:dyDescent="0.3">
      <c r="A206" s="122"/>
      <c r="B206" s="150"/>
      <c r="C206" s="151"/>
      <c r="D206" s="152"/>
      <c r="E206" s="152"/>
      <c r="F206" s="152"/>
      <c r="G206" s="152"/>
      <c r="H206" s="153"/>
      <c r="I206" s="153"/>
      <c r="J206" s="168"/>
      <c r="K206" s="126"/>
    </row>
    <row r="207" spans="1:11" ht="43.25" customHeight="1" thickBot="1" x14ac:dyDescent="0.3">
      <c r="A207" s="122"/>
      <c r="B207" s="313" t="s">
        <v>93</v>
      </c>
      <c r="C207" s="314"/>
      <c r="D207" s="314" t="s">
        <v>94</v>
      </c>
      <c r="E207" s="314"/>
      <c r="F207" s="314"/>
      <c r="G207" s="314"/>
      <c r="H207" s="315"/>
      <c r="I207" s="169"/>
      <c r="J207" s="97">
        <f>J205+J94+J182</f>
        <v>0</v>
      </c>
    </row>
    <row r="208" spans="1:11" ht="8.75" customHeight="1" thickBot="1" x14ac:dyDescent="0.3">
      <c r="A208" s="122"/>
      <c r="B208" s="156"/>
      <c r="C208" s="157"/>
      <c r="D208" s="158"/>
      <c r="E208" s="158"/>
      <c r="F208" s="158"/>
      <c r="G208" s="158"/>
      <c r="H208" s="286"/>
      <c r="I208" s="159"/>
      <c r="J208" s="168"/>
    </row>
    <row r="209" spans="1:13" ht="43.25" customHeight="1" thickBot="1" x14ac:dyDescent="0.3">
      <c r="A209" s="122"/>
      <c r="B209" s="170" t="s">
        <v>95</v>
      </c>
      <c r="C209" s="171"/>
      <c r="D209" s="171"/>
      <c r="E209" s="171"/>
      <c r="F209" s="171"/>
      <c r="G209" s="171"/>
      <c r="H209" s="285"/>
      <c r="I209" s="172"/>
      <c r="J209" s="173"/>
      <c r="K209" s="174"/>
      <c r="L209" s="15"/>
    </row>
    <row r="210" spans="1:13" ht="43.25" customHeight="1" x14ac:dyDescent="0.25">
      <c r="A210" s="122"/>
      <c r="B210" s="175"/>
      <c r="C210" s="346"/>
      <c r="D210" s="347"/>
      <c r="E210" s="347"/>
      <c r="F210" s="176"/>
      <c r="G210" s="176"/>
      <c r="H210" s="68">
        <f t="shared" ref="H210:H214" si="62">F210*G210</f>
        <v>0</v>
      </c>
      <c r="I210" s="177">
        <f t="shared" ref="I210:I215" si="63">ROUND(H210,0)</f>
        <v>0</v>
      </c>
      <c r="J210" s="173"/>
      <c r="K210" s="174"/>
      <c r="L210" s="15"/>
    </row>
    <row r="211" spans="1:13" ht="43.25" customHeight="1" x14ac:dyDescent="0.25">
      <c r="A211" s="122"/>
      <c r="B211" s="178"/>
      <c r="C211" s="298"/>
      <c r="D211" s="302"/>
      <c r="E211" s="302"/>
      <c r="F211" s="179"/>
      <c r="G211" s="162"/>
      <c r="H211" s="68">
        <f t="shared" si="62"/>
        <v>0</v>
      </c>
      <c r="I211" s="67">
        <f t="shared" si="63"/>
        <v>0</v>
      </c>
      <c r="J211" s="181"/>
      <c r="K211" s="174"/>
      <c r="L211" s="15"/>
      <c r="M211" s="16"/>
    </row>
    <row r="212" spans="1:13" ht="43.25" customHeight="1" x14ac:dyDescent="0.25">
      <c r="A212" s="122"/>
      <c r="B212" s="178"/>
      <c r="C212" s="298"/>
      <c r="D212" s="302"/>
      <c r="E212" s="302"/>
      <c r="F212" s="179"/>
      <c r="G212" s="162"/>
      <c r="H212" s="68">
        <f t="shared" si="62"/>
        <v>0</v>
      </c>
      <c r="I212" s="67">
        <f t="shared" si="63"/>
        <v>0</v>
      </c>
      <c r="J212" s="181"/>
      <c r="K212" s="182"/>
      <c r="L212" s="15"/>
      <c r="M212" s="16"/>
    </row>
    <row r="213" spans="1:13" ht="43.25" customHeight="1" x14ac:dyDescent="0.25">
      <c r="A213" s="122"/>
      <c r="B213" s="178"/>
      <c r="C213" s="298"/>
      <c r="D213" s="302"/>
      <c r="E213" s="302"/>
      <c r="F213" s="179"/>
      <c r="G213" s="180"/>
      <c r="H213" s="68">
        <f t="shared" si="62"/>
        <v>0</v>
      </c>
      <c r="I213" s="67">
        <f t="shared" si="63"/>
        <v>0</v>
      </c>
      <c r="J213" s="181"/>
      <c r="K213" s="174"/>
      <c r="L213" s="11"/>
    </row>
    <row r="214" spans="1:13" ht="43.25" customHeight="1" x14ac:dyDescent="0.25">
      <c r="A214" s="122"/>
      <c r="B214" s="178"/>
      <c r="C214" s="142"/>
      <c r="D214" s="183"/>
      <c r="E214" s="183"/>
      <c r="F214" s="179"/>
      <c r="G214" s="180"/>
      <c r="H214" s="68">
        <f t="shared" si="62"/>
        <v>0</v>
      </c>
      <c r="I214" s="67">
        <f t="shared" ref="I214" si="64">ROUND(H214,0)</f>
        <v>0</v>
      </c>
      <c r="J214" s="181"/>
      <c r="K214" s="174"/>
      <c r="L214" s="11"/>
    </row>
    <row r="215" spans="1:13" ht="43.25" customHeight="1" thickBot="1" x14ac:dyDescent="0.3">
      <c r="A215" s="122"/>
      <c r="B215" s="178"/>
      <c r="C215" s="298"/>
      <c r="D215" s="302" t="s">
        <v>96</v>
      </c>
      <c r="E215" s="302"/>
      <c r="F215" s="179"/>
      <c r="G215" s="180"/>
      <c r="H215" s="68">
        <f t="shared" ref="H215" si="65">F215*G215</f>
        <v>0</v>
      </c>
      <c r="I215" s="184">
        <f t="shared" si="63"/>
        <v>0</v>
      </c>
      <c r="J215" s="181"/>
      <c r="K215" s="185"/>
      <c r="L215" s="15"/>
    </row>
    <row r="216" spans="1:13" ht="43.25" customHeight="1" thickBot="1" x14ac:dyDescent="0.3">
      <c r="A216" s="122"/>
      <c r="B216" s="316" t="s">
        <v>97</v>
      </c>
      <c r="C216" s="317"/>
      <c r="D216" s="317"/>
      <c r="E216" s="317"/>
      <c r="F216" s="317"/>
      <c r="G216" s="317"/>
      <c r="H216" s="318"/>
      <c r="I216" s="167"/>
      <c r="J216" s="97">
        <f>SUM(I210:I215)</f>
        <v>0</v>
      </c>
      <c r="K216" s="174"/>
      <c r="L216" s="19"/>
    </row>
    <row r="217" spans="1:13" ht="8.75" customHeight="1" thickBot="1" x14ac:dyDescent="0.3">
      <c r="A217" s="122"/>
      <c r="B217" s="186"/>
      <c r="C217" s="187"/>
      <c r="D217" s="187"/>
      <c r="E217" s="187"/>
      <c r="F217" s="187"/>
      <c r="G217" s="187"/>
      <c r="H217" s="187"/>
      <c r="I217" s="187"/>
      <c r="J217" s="188"/>
      <c r="K217" s="174"/>
      <c r="L217" s="15"/>
    </row>
    <row r="218" spans="1:13" ht="43.25" customHeight="1" thickBot="1" x14ac:dyDescent="0.35">
      <c r="A218" s="189"/>
      <c r="B218" s="321" t="s">
        <v>98</v>
      </c>
      <c r="C218" s="322"/>
      <c r="D218" s="322"/>
      <c r="E218" s="322"/>
      <c r="F218" s="322"/>
      <c r="G218" s="322"/>
      <c r="H218" s="50"/>
      <c r="I218" s="50"/>
      <c r="J218" s="97">
        <f>J207+J216</f>
        <v>0</v>
      </c>
      <c r="K218" s="190"/>
      <c r="L218" s="16"/>
    </row>
    <row r="219" spans="1:13" ht="59.5" customHeight="1" x14ac:dyDescent="0.3">
      <c r="A219" s="189"/>
      <c r="B219" s="252">
        <f>ROUND((SubProgCost-FS)*11.9999%,0)</f>
        <v>0</v>
      </c>
      <c r="C219" s="191" t="s">
        <v>99</v>
      </c>
      <c r="D219" s="329" t="s">
        <v>100</v>
      </c>
      <c r="E219" s="330"/>
      <c r="F219" s="330"/>
      <c r="G219" s="331"/>
      <c r="H219" s="192" t="e">
        <f>Admin/(GTR-FS)</f>
        <v>#DIV/0!</v>
      </c>
      <c r="I219" s="193" t="e">
        <f>H219</f>
        <v>#DIV/0!</v>
      </c>
      <c r="J219" s="69"/>
      <c r="K219" s="92"/>
      <c r="L219" s="16"/>
    </row>
    <row r="220" spans="1:13" ht="59.5" customHeight="1" x14ac:dyDescent="0.3">
      <c r="A220" s="189"/>
      <c r="B220" s="253">
        <f>ROUNDDOWN((GTR-FS-TotalSU)*7%,0)</f>
        <v>0</v>
      </c>
      <c r="C220" s="194" t="s">
        <v>101</v>
      </c>
      <c r="D220" s="332" t="s">
        <v>102</v>
      </c>
      <c r="E220" s="333"/>
      <c r="F220" s="333"/>
      <c r="G220" s="334"/>
      <c r="H220" s="195" t="e">
        <f>FS/(GTR-FS)</f>
        <v>#DIV/0!</v>
      </c>
      <c r="I220" s="193" t="e">
        <f>H220</f>
        <v>#DIV/0!</v>
      </c>
      <c r="J220" s="69"/>
      <c r="K220" s="92"/>
    </row>
    <row r="221" spans="1:13" ht="51.5" customHeight="1" thickBot="1" x14ac:dyDescent="0.35">
      <c r="A221" s="189"/>
      <c r="B221" s="344" t="s">
        <v>103</v>
      </c>
      <c r="C221" s="345"/>
      <c r="D221" s="345"/>
      <c r="E221" s="345"/>
      <c r="F221" s="345"/>
      <c r="G221" s="345"/>
      <c r="H221" s="196" t="s">
        <v>104</v>
      </c>
      <c r="I221" s="197" t="s">
        <v>105</v>
      </c>
      <c r="J221" s="198"/>
      <c r="K221" s="164"/>
      <c r="L221" s="126"/>
    </row>
    <row r="222" spans="1:13" ht="33" customHeight="1" x14ac:dyDescent="0.3">
      <c r="A222" s="189"/>
      <c r="B222" s="28"/>
      <c r="C222" s="335" t="s">
        <v>106</v>
      </c>
      <c r="D222" s="336"/>
      <c r="E222" s="336"/>
      <c r="F222" s="336"/>
      <c r="G222" s="336"/>
      <c r="H222" s="199"/>
      <c r="I222" s="177">
        <f t="shared" ref="I222:I229" si="66">ROUND(H222,0)</f>
        <v>0</v>
      </c>
      <c r="J222" s="173"/>
      <c r="K222" s="164"/>
      <c r="L222" s="126"/>
    </row>
    <row r="223" spans="1:13" ht="33" customHeight="1" x14ac:dyDescent="0.3">
      <c r="A223" s="189"/>
      <c r="B223" s="22"/>
      <c r="C223" s="200"/>
      <c r="D223" s="21"/>
      <c r="E223" s="201"/>
      <c r="F223" s="201"/>
      <c r="G223" s="162"/>
      <c r="H223" s="199"/>
      <c r="I223" s="67">
        <f t="shared" si="66"/>
        <v>0</v>
      </c>
      <c r="J223" s="181"/>
      <c r="K223" s="164"/>
      <c r="L223" s="126"/>
    </row>
    <row r="224" spans="1:13" ht="33" customHeight="1" x14ac:dyDescent="0.3">
      <c r="A224" s="189"/>
      <c r="B224" s="22"/>
      <c r="C224" s="202"/>
      <c r="D224" s="20"/>
      <c r="E224" s="203"/>
      <c r="F224" s="179"/>
      <c r="G224" s="162"/>
      <c r="H224" s="199"/>
      <c r="I224" s="67">
        <f t="shared" si="66"/>
        <v>0</v>
      </c>
      <c r="J224" s="181"/>
      <c r="K224" s="164"/>
      <c r="L224" s="126"/>
    </row>
    <row r="225" spans="1:12" ht="33" customHeight="1" x14ac:dyDescent="0.3">
      <c r="A225" s="189"/>
      <c r="B225" s="22"/>
      <c r="C225" s="202"/>
      <c r="D225" s="20"/>
      <c r="E225" s="201"/>
      <c r="F225" s="201"/>
      <c r="G225" s="162"/>
      <c r="H225" s="199"/>
      <c r="I225" s="67">
        <f t="shared" si="66"/>
        <v>0</v>
      </c>
      <c r="J225" s="181"/>
      <c r="K225" s="164">
        <f>SUM(I223:I225)</f>
        <v>0</v>
      </c>
      <c r="L225" s="126" t="str">
        <f>+C222</f>
        <v xml:space="preserve"> a. CASH</v>
      </c>
    </row>
    <row r="226" spans="1:12" ht="33" customHeight="1" x14ac:dyDescent="0.3">
      <c r="A226" s="189"/>
      <c r="B226" s="22"/>
      <c r="C226" s="204" t="s">
        <v>107</v>
      </c>
      <c r="D226" s="204"/>
      <c r="E226" s="204"/>
      <c r="F226" s="204"/>
      <c r="G226" s="162"/>
      <c r="H226" s="199">
        <f t="shared" ref="H226:H229" si="67">F226*G226</f>
        <v>0</v>
      </c>
      <c r="I226" s="67">
        <f t="shared" si="66"/>
        <v>0</v>
      </c>
      <c r="J226" s="181"/>
      <c r="K226" s="164"/>
      <c r="L226" s="126"/>
    </row>
    <row r="227" spans="1:12" ht="33" customHeight="1" x14ac:dyDescent="0.3">
      <c r="A227" s="189"/>
      <c r="B227" s="22"/>
      <c r="C227" s="205"/>
      <c r="D227" s="20"/>
      <c r="E227" s="201"/>
      <c r="F227" s="201"/>
      <c r="G227" s="162"/>
      <c r="H227" s="199"/>
      <c r="I227" s="67">
        <f t="shared" si="66"/>
        <v>0</v>
      </c>
      <c r="J227" s="181"/>
      <c r="K227" s="164"/>
      <c r="L227" s="126"/>
    </row>
    <row r="228" spans="1:12" ht="33" customHeight="1" x14ac:dyDescent="0.3">
      <c r="A228" s="189"/>
      <c r="B228" s="22"/>
      <c r="C228" s="202"/>
      <c r="D228" s="20"/>
      <c r="E228" s="201"/>
      <c r="F228" s="201"/>
      <c r="G228" s="162"/>
      <c r="H228" s="199">
        <f t="shared" si="67"/>
        <v>0</v>
      </c>
      <c r="I228" s="67">
        <f t="shared" si="66"/>
        <v>0</v>
      </c>
      <c r="J228" s="181"/>
      <c r="K228" s="164"/>
      <c r="L228" s="126"/>
    </row>
    <row r="229" spans="1:12" ht="33" customHeight="1" thickBot="1" x14ac:dyDescent="0.35">
      <c r="A229" s="189"/>
      <c r="B229" s="22"/>
      <c r="C229" s="206"/>
      <c r="D229" s="21"/>
      <c r="E229" s="207"/>
      <c r="F229" s="207"/>
      <c r="G229" s="162"/>
      <c r="H229" s="208">
        <f t="shared" si="67"/>
        <v>0</v>
      </c>
      <c r="I229" s="67">
        <f t="shared" si="66"/>
        <v>0</v>
      </c>
      <c r="J229" s="181"/>
      <c r="K229" s="164">
        <f>SUM(I227:I229)</f>
        <v>0</v>
      </c>
      <c r="L229" s="126" t="str">
        <f>+C226</f>
        <v>b. IN-KIND</v>
      </c>
    </row>
    <row r="230" spans="1:12" ht="43.25" customHeight="1" thickBot="1" x14ac:dyDescent="0.35">
      <c r="A230" s="189"/>
      <c r="B230" s="263"/>
      <c r="C230" s="337" t="s">
        <v>108</v>
      </c>
      <c r="D230" s="337"/>
      <c r="E230" s="337"/>
      <c r="F230" s="337"/>
      <c r="G230" s="337"/>
      <c r="H230" s="337"/>
      <c r="I230" s="338"/>
      <c r="J230" s="209">
        <f>SUM(I222:I229)</f>
        <v>0</v>
      </c>
      <c r="K230" s="164"/>
      <c r="L230" s="126"/>
    </row>
    <row r="231" spans="1:12" ht="61.25" customHeight="1" thickBot="1" x14ac:dyDescent="0.35">
      <c r="A231" s="189"/>
      <c r="B231" s="254">
        <f>ROUNDUP((GTR-FS)*0.05,0)</f>
        <v>0</v>
      </c>
      <c r="C231" s="210" t="s">
        <v>109</v>
      </c>
      <c r="D231" s="339" t="s">
        <v>110</v>
      </c>
      <c r="E231" s="340"/>
      <c r="F231" s="340"/>
      <c r="G231" s="341"/>
      <c r="H231" s="195" t="e">
        <f>ToMatch/(GTR-FS)</f>
        <v>#DIV/0!</v>
      </c>
      <c r="I231" s="211" t="e">
        <f>H231</f>
        <v>#DIV/0!</v>
      </c>
      <c r="J231" s="212"/>
      <c r="K231" s="164"/>
      <c r="L231" s="126"/>
    </row>
    <row r="232" spans="1:12" ht="48" customHeight="1" thickBot="1" x14ac:dyDescent="0.3">
      <c r="A232" s="189"/>
      <c r="B232" s="342" t="s">
        <v>111</v>
      </c>
      <c r="C232" s="343"/>
      <c r="D232" s="343"/>
      <c r="E232" s="343"/>
      <c r="F232" s="343"/>
      <c r="G232" s="343"/>
      <c r="H232" s="213" t="s">
        <v>112</v>
      </c>
      <c r="I232" s="213" t="s">
        <v>113</v>
      </c>
      <c r="J232" s="214"/>
      <c r="K232" s="92"/>
    </row>
    <row r="233" spans="1:12" ht="33" customHeight="1" thickBot="1" x14ac:dyDescent="0.35">
      <c r="A233" s="189"/>
      <c r="B233" s="255" t="e">
        <f>I233/(GTR-FS)</f>
        <v>#DIV/0!</v>
      </c>
      <c r="C233" s="215" t="s">
        <v>114</v>
      </c>
      <c r="D233" s="29"/>
      <c r="E233" s="216"/>
      <c r="F233" s="216"/>
      <c r="G233" s="162"/>
      <c r="H233" s="217">
        <v>5000</v>
      </c>
      <c r="I233" s="218">
        <f t="shared" ref="I233" si="68">ROUND(H233,0)</f>
        <v>5000</v>
      </c>
      <c r="J233" s="30"/>
      <c r="K233" s="92"/>
    </row>
    <row r="234" spans="1:12" ht="49.25" customHeight="1" thickBot="1" x14ac:dyDescent="0.35">
      <c r="A234" s="189"/>
      <c r="B234" s="323" t="s">
        <v>115</v>
      </c>
      <c r="C234" s="324"/>
      <c r="D234" s="324"/>
      <c r="E234" s="324"/>
      <c r="F234" s="324"/>
      <c r="G234" s="324"/>
      <c r="H234" s="324"/>
      <c r="I234" s="325"/>
      <c r="J234" s="219">
        <f>J218+J230+I233</f>
        <v>5000</v>
      </c>
      <c r="K234" s="92"/>
    </row>
    <row r="235" spans="1:12" customFormat="1" ht="6.5" customHeight="1" thickBot="1" x14ac:dyDescent="0.25">
      <c r="A235" s="25"/>
      <c r="B235" s="220"/>
      <c r="C235" s="220"/>
      <c r="D235" s="220"/>
      <c r="E235" s="220"/>
      <c r="F235" s="220"/>
      <c r="G235" s="220"/>
      <c r="H235" s="220"/>
      <c r="I235" s="220"/>
      <c r="J235" s="220"/>
    </row>
    <row r="236" spans="1:12" customFormat="1" ht="33" customHeight="1" x14ac:dyDescent="0.2">
      <c r="A236" s="25"/>
    </row>
    <row r="237" spans="1:12" customFormat="1" ht="33" customHeight="1" x14ac:dyDescent="0.2">
      <c r="A237" s="25"/>
    </row>
    <row r="238" spans="1:12" customFormat="1" ht="16" x14ac:dyDescent="0.2">
      <c r="A238" s="25"/>
    </row>
    <row r="239" spans="1:12" customFormat="1" ht="16" x14ac:dyDescent="0.2">
      <c r="A239" s="25"/>
    </row>
  </sheetData>
  <sheetProtection formatCells="0" formatColumns="0" formatRows="0" insertColumns="0" insertRows="0" insertHyperlinks="0" deleteColumns="0" deleteRows="0" selectLockedCells="1"/>
  <mergeCells count="122">
    <mergeCell ref="C98:D98"/>
    <mergeCell ref="C99:D99"/>
    <mergeCell ref="C104:D104"/>
    <mergeCell ref="B218:G218"/>
    <mergeCell ref="B234:I234"/>
    <mergeCell ref="C2:H2"/>
    <mergeCell ref="C3:H3"/>
    <mergeCell ref="D5:G5"/>
    <mergeCell ref="D6:G6"/>
    <mergeCell ref="D7:G7"/>
    <mergeCell ref="D8:G8"/>
    <mergeCell ref="D219:G219"/>
    <mergeCell ref="D220:G220"/>
    <mergeCell ref="C113:D113"/>
    <mergeCell ref="C114:D114"/>
    <mergeCell ref="C115:D115"/>
    <mergeCell ref="C116:D116"/>
    <mergeCell ref="C117:D117"/>
    <mergeCell ref="C222:G222"/>
    <mergeCell ref="C230:I230"/>
    <mergeCell ref="D231:G231"/>
    <mergeCell ref="B232:G232"/>
    <mergeCell ref="B221:G221"/>
    <mergeCell ref="C210:E210"/>
    <mergeCell ref="C138:D138"/>
    <mergeCell ref="C139:D139"/>
    <mergeCell ref="C142:D142"/>
    <mergeCell ref="C143:D143"/>
    <mergeCell ref="C177:G177"/>
    <mergeCell ref="C180:D180"/>
    <mergeCell ref="C159:D159"/>
    <mergeCell ref="C150:D150"/>
    <mergeCell ref="C151:D151"/>
    <mergeCell ref="C162:D162"/>
    <mergeCell ref="C158:D158"/>
    <mergeCell ref="C144:D144"/>
    <mergeCell ref="C145:D145"/>
    <mergeCell ref="C157:D157"/>
    <mergeCell ref="C215:E215"/>
    <mergeCell ref="B182:H182"/>
    <mergeCell ref="B205:H205"/>
    <mergeCell ref="B216:H216"/>
    <mergeCell ref="B207:H207"/>
    <mergeCell ref="B184:G184"/>
    <mergeCell ref="B191:G191"/>
    <mergeCell ref="B193:G193"/>
    <mergeCell ref="B195:G195"/>
    <mergeCell ref="B197:G197"/>
    <mergeCell ref="B199:G199"/>
    <mergeCell ref="B201:G201"/>
    <mergeCell ref="B203:G203"/>
    <mergeCell ref="C211:E211"/>
    <mergeCell ref="C212:E212"/>
    <mergeCell ref="C213:E213"/>
    <mergeCell ref="C100:D100"/>
    <mergeCell ref="C101:D101"/>
    <mergeCell ref="C102:D102"/>
    <mergeCell ref="C105:D105"/>
    <mergeCell ref="C106:D106"/>
    <mergeCell ref="C108:D108"/>
    <mergeCell ref="C109:D109"/>
    <mergeCell ref="C111:D111"/>
    <mergeCell ref="C130:D130"/>
    <mergeCell ref="C112:D112"/>
    <mergeCell ref="C118:D118"/>
    <mergeCell ref="C119:D119"/>
    <mergeCell ref="C120:D120"/>
    <mergeCell ref="C121:D121"/>
    <mergeCell ref="C122:D122"/>
    <mergeCell ref="C123:D123"/>
    <mergeCell ref="C124:D124"/>
    <mergeCell ref="B103:G103"/>
    <mergeCell ref="B107:G107"/>
    <mergeCell ref="B110:G110"/>
    <mergeCell ref="B132:G132"/>
    <mergeCell ref="C163:D163"/>
    <mergeCell ref="C167:D167"/>
    <mergeCell ref="C168:D168"/>
    <mergeCell ref="B97:G97"/>
    <mergeCell ref="D83:E83"/>
    <mergeCell ref="D85:E85"/>
    <mergeCell ref="B176:G176"/>
    <mergeCell ref="B91:J91"/>
    <mergeCell ref="C171:D171"/>
    <mergeCell ref="C146:D146"/>
    <mergeCell ref="C147:D147"/>
    <mergeCell ref="C148:D148"/>
    <mergeCell ref="C149:D149"/>
    <mergeCell ref="C125:D125"/>
    <mergeCell ref="C126:D126"/>
    <mergeCell ref="C127:D127"/>
    <mergeCell ref="C128:D128"/>
    <mergeCell ref="C129:D129"/>
    <mergeCell ref="C152:D152"/>
    <mergeCell ref="C153:D153"/>
    <mergeCell ref="C154:D154"/>
    <mergeCell ref="C155:D155"/>
    <mergeCell ref="C156:D156"/>
    <mergeCell ref="H10:I10"/>
    <mergeCell ref="H86:I86"/>
    <mergeCell ref="E92:I92"/>
    <mergeCell ref="E94:I94"/>
    <mergeCell ref="B178:G178"/>
    <mergeCell ref="C170:D170"/>
    <mergeCell ref="C175:D175"/>
    <mergeCell ref="C179:D179"/>
    <mergeCell ref="D93:E93"/>
    <mergeCell ref="D95:E95"/>
    <mergeCell ref="B136:G136"/>
    <mergeCell ref="B140:G140"/>
    <mergeCell ref="B161:G161"/>
    <mergeCell ref="B165:G165"/>
    <mergeCell ref="B169:G169"/>
    <mergeCell ref="C131:D131"/>
    <mergeCell ref="C133:D133"/>
    <mergeCell ref="C134:D134"/>
    <mergeCell ref="C135:D135"/>
    <mergeCell ref="C141:D141"/>
    <mergeCell ref="C160:D160"/>
    <mergeCell ref="C164:D164"/>
    <mergeCell ref="C166:D166"/>
    <mergeCell ref="C137:D137"/>
  </mergeCells>
  <phoneticPr fontId="5" type="noConversion"/>
  <conditionalFormatting sqref="E12:E81">
    <cfRule type="containsText" dxfId="15" priority="19" operator="containsText" text="FT">
      <formula>NOT(ISERROR(SEARCH("FT",E12)))</formula>
    </cfRule>
  </conditionalFormatting>
  <conditionalFormatting sqref="H219">
    <cfRule type="cellIs" dxfId="14" priority="23" operator="greaterThan">
      <formula>0.1201</formula>
    </cfRule>
    <cfRule type="cellIs" dxfId="13" priority="13" operator="greaterThan">
      <formula>11.9999</formula>
    </cfRule>
  </conditionalFormatting>
  <conditionalFormatting sqref="I219">
    <cfRule type="cellIs" dxfId="12" priority="5" operator="greaterThan">
      <formula>0.12</formula>
    </cfRule>
  </conditionalFormatting>
  <conditionalFormatting sqref="I220">
    <cfRule type="cellIs" dxfId="11" priority="12" operator="greaterThan">
      <formula>0.1201</formula>
    </cfRule>
    <cfRule type="cellIs" dxfId="10" priority="11" operator="greaterThan">
      <formula>0.07</formula>
    </cfRule>
    <cfRule type="cellIs" dxfId="9" priority="7" operator="greaterThan">
      <formula>0.069999</formula>
    </cfRule>
  </conditionalFormatting>
  <conditionalFormatting sqref="I231">
    <cfRule type="cellIs" dxfId="8" priority="1" operator="lessThan">
      <formula>0.05</formula>
    </cfRule>
  </conditionalFormatting>
  <printOptions horizontalCentered="1"/>
  <pageMargins left="0.45" right="0.45" top="0.5" bottom="0.5" header="0.3" footer="0.3"/>
  <pageSetup scale="33" fitToHeight="0" orientation="portrait" r:id="rId1"/>
  <rowBreaks count="1" manualBreakCount="1">
    <brk id="168" min="1" max="9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972629-9B99-4164-B775-5F358E6799EB}">
  <sheetPr codeName="Sheet2">
    <tabColor theme="1"/>
    <pageSetUpPr fitToPage="1"/>
  </sheetPr>
  <dimension ref="A2:J248"/>
  <sheetViews>
    <sheetView showGridLines="0" zoomScale="55" zoomScaleNormal="55" zoomScaleSheetLayoutView="40" workbookViewId="0"/>
  </sheetViews>
  <sheetFormatPr baseColWidth="10" defaultColWidth="9.1640625" defaultRowHeight="21" x14ac:dyDescent="0.25"/>
  <cols>
    <col min="1" max="1" width="19.6640625" style="32" customWidth="1"/>
    <col min="2" max="2" width="23.33203125" style="6" customWidth="1"/>
    <col min="3" max="3" width="35" style="6" customWidth="1"/>
    <col min="4" max="4" width="23.33203125" style="6" customWidth="1"/>
    <col min="5" max="8" width="22.6640625" style="6" customWidth="1"/>
    <col min="9" max="9" width="24" style="6" customWidth="1"/>
    <col min="10" max="16384" width="9.1640625" style="6"/>
  </cols>
  <sheetData>
    <row r="2" spans="1:10" x14ac:dyDescent="0.25">
      <c r="C2" s="351" t="s">
        <v>116</v>
      </c>
      <c r="D2" s="352"/>
      <c r="E2" s="352"/>
      <c r="F2" s="352"/>
      <c r="G2" s="352"/>
      <c r="H2" s="352"/>
      <c r="I2" s="352"/>
      <c r="J2" s="353"/>
    </row>
    <row r="3" spans="1:10" x14ac:dyDescent="0.25">
      <c r="C3" s="354"/>
      <c r="D3" s="355"/>
      <c r="E3" s="355"/>
      <c r="F3" s="355"/>
      <c r="G3" s="355"/>
      <c r="H3" s="355"/>
      <c r="I3" s="355"/>
      <c r="J3" s="356"/>
    </row>
    <row r="4" spans="1:10" x14ac:dyDescent="0.25">
      <c r="C4" s="354"/>
      <c r="D4" s="355"/>
      <c r="E4" s="355"/>
      <c r="F4" s="355"/>
      <c r="G4" s="355"/>
      <c r="H4" s="355"/>
      <c r="I4" s="355"/>
      <c r="J4" s="356"/>
    </row>
    <row r="5" spans="1:10" ht="57" customHeight="1" x14ac:dyDescent="0.25">
      <c r="C5" s="357"/>
      <c r="D5" s="358"/>
      <c r="E5" s="358"/>
      <c r="F5" s="358"/>
      <c r="G5" s="358"/>
      <c r="H5" s="358"/>
      <c r="I5" s="358"/>
      <c r="J5" s="359"/>
    </row>
    <row r="6" spans="1:10" ht="27.75" customHeight="1" x14ac:dyDescent="0.25">
      <c r="A6" s="23"/>
      <c r="B6"/>
      <c r="C6"/>
      <c r="D6"/>
      <c r="E6"/>
      <c r="F6"/>
      <c r="G6"/>
      <c r="H6"/>
      <c r="I6"/>
      <c r="J6"/>
    </row>
    <row r="7" spans="1:10" ht="27.75" customHeight="1" thickBot="1" x14ac:dyDescent="0.3">
      <c r="A7" s="23"/>
      <c r="B7"/>
      <c r="C7"/>
      <c r="D7"/>
      <c r="E7"/>
      <c r="F7"/>
      <c r="G7"/>
      <c r="H7"/>
      <c r="I7"/>
      <c r="J7"/>
    </row>
    <row r="8" spans="1:10" ht="32" customHeight="1" x14ac:dyDescent="0.3">
      <c r="A8" s="23"/>
      <c r="C8" s="360" t="s">
        <v>0</v>
      </c>
      <c r="D8" s="361"/>
      <c r="E8" s="361"/>
      <c r="F8" s="361"/>
      <c r="G8" s="361"/>
      <c r="H8" s="361"/>
      <c r="I8" s="361"/>
      <c r="J8" s="362"/>
    </row>
    <row r="9" spans="1:10" ht="34.25" customHeight="1" x14ac:dyDescent="0.3">
      <c r="A9" s="23"/>
      <c r="C9" s="363" t="s">
        <v>1</v>
      </c>
      <c r="D9" s="326"/>
      <c r="E9" s="326"/>
      <c r="F9" s="326"/>
      <c r="G9" s="326"/>
      <c r="H9" s="326"/>
      <c r="I9" s="326"/>
      <c r="J9" s="364"/>
    </row>
    <row r="10" spans="1:10" x14ac:dyDescent="0.25">
      <c r="A10" s="23"/>
      <c r="B10" s="36"/>
      <c r="C10" s="35"/>
      <c r="D10" s="36"/>
      <c r="E10" s="36"/>
      <c r="F10" s="36"/>
      <c r="G10" s="36"/>
      <c r="H10" s="36"/>
      <c r="I10" s="36"/>
      <c r="J10" s="37"/>
    </row>
    <row r="11" spans="1:10" ht="30" customHeight="1" x14ac:dyDescent="0.3">
      <c r="A11" s="24"/>
      <c r="C11" s="7"/>
      <c r="D11" s="38" t="s">
        <v>2</v>
      </c>
      <c r="E11" s="327" t="str">
        <f>+'Template Form'!D5</f>
        <v>Template Agency</v>
      </c>
      <c r="F11" s="327"/>
      <c r="G11" s="327"/>
      <c r="H11" s="327"/>
      <c r="I11" s="39"/>
      <c r="J11" s="40"/>
    </row>
    <row r="12" spans="1:10" ht="30" customHeight="1" x14ac:dyDescent="0.3">
      <c r="A12" s="24"/>
      <c r="C12" s="7"/>
      <c r="D12" s="41" t="s">
        <v>4</v>
      </c>
      <c r="E12" s="328" t="str">
        <f>+'Template Form'!D6</f>
        <v xml:space="preserve"> Main Program</v>
      </c>
      <c r="F12" s="328"/>
      <c r="G12" s="328"/>
      <c r="H12" s="328"/>
      <c r="I12" s="33"/>
      <c r="J12" s="40"/>
    </row>
    <row r="13" spans="1:10" ht="30" customHeight="1" x14ac:dyDescent="0.3">
      <c r="A13" s="24"/>
      <c r="C13" s="7"/>
      <c r="D13" s="41" t="s">
        <v>6</v>
      </c>
      <c r="E13" s="328" t="str">
        <f>+'Template Form'!D7</f>
        <v>99-9999</v>
      </c>
      <c r="F13" s="328"/>
      <c r="G13" s="328"/>
      <c r="H13" s="328"/>
      <c r="I13" s="42"/>
      <c r="J13" s="43"/>
    </row>
    <row r="14" spans="1:10" ht="30" customHeight="1" x14ac:dyDescent="0.3">
      <c r="A14" s="24"/>
      <c r="C14" s="7"/>
      <c r="D14" s="41" t="s">
        <v>8</v>
      </c>
      <c r="E14" s="328" t="str">
        <f>+'Template Form'!D8</f>
        <v>10/01/20XX - 09/30/20XX</v>
      </c>
      <c r="F14" s="328"/>
      <c r="G14" s="328"/>
      <c r="H14" s="328"/>
      <c r="I14" s="42"/>
      <c r="J14" s="43"/>
    </row>
    <row r="15" spans="1:10" ht="30" customHeight="1" thickBot="1" x14ac:dyDescent="0.3">
      <c r="A15" s="23"/>
      <c r="B15" s="41"/>
      <c r="C15" s="244"/>
      <c r="D15" s="101"/>
      <c r="E15" s="243"/>
      <c r="F15" s="243"/>
      <c r="G15" s="243"/>
      <c r="H15" s="47"/>
      <c r="I15" s="47"/>
      <c r="J15" s="48"/>
    </row>
    <row r="16" spans="1:10" ht="30" customHeight="1" thickBot="1" x14ac:dyDescent="0.3">
      <c r="B16" s="242"/>
      <c r="C16" s="348" t="s">
        <v>117</v>
      </c>
      <c r="D16" s="349"/>
      <c r="E16" s="349"/>
      <c r="F16" s="349"/>
      <c r="G16" s="349"/>
      <c r="H16" s="349"/>
      <c r="I16" s="349"/>
      <c r="J16" s="350"/>
    </row>
    <row r="17" spans="1:10" ht="29" customHeight="1" x14ac:dyDescent="0.25">
      <c r="C17" s="245"/>
      <c r="D17"/>
      <c r="E17" s="230"/>
      <c r="F17" s="230"/>
      <c r="G17" s="231" t="s">
        <v>10</v>
      </c>
      <c r="H17" s="230"/>
      <c r="I17" s="230"/>
      <c r="J17" s="246"/>
    </row>
    <row r="18" spans="1:10" ht="45" customHeight="1" x14ac:dyDescent="0.25">
      <c r="A18" s="8"/>
      <c r="C18" s="245"/>
      <c r="D18"/>
      <c r="E18" s="9"/>
      <c r="F18" s="9"/>
      <c r="G18" s="1">
        <f>+'Template Form'!O9</f>
        <v>0</v>
      </c>
      <c r="H18" s="9"/>
      <c r="I18" s="1">
        <f>+'Template Form'!Q9</f>
        <v>7000</v>
      </c>
      <c r="J18" s="246"/>
    </row>
    <row r="19" spans="1:10" ht="45" customHeight="1" thickBot="1" x14ac:dyDescent="0.3">
      <c r="A19" s="8"/>
      <c r="C19" s="245"/>
      <c r="D19"/>
      <c r="E19" s="250">
        <f>+'Template Form'!M10</f>
        <v>7.6499999999999999E-2</v>
      </c>
      <c r="F19" s="250">
        <f>+'Template Form'!N10</f>
        <v>0</v>
      </c>
      <c r="G19" s="251">
        <f>+'Template Form'!O10</f>
        <v>12</v>
      </c>
      <c r="H19" s="250">
        <f>+'Template Form'!P10</f>
        <v>0</v>
      </c>
      <c r="I19" s="250">
        <f>+'Template Form'!Q10</f>
        <v>0</v>
      </c>
      <c r="J19" s="246"/>
    </row>
    <row r="20" spans="1:10" ht="45" customHeight="1" thickBot="1" x14ac:dyDescent="0.3">
      <c r="A20" s="8"/>
      <c r="C20" s="61" t="str">
        <f>+'Template Form'!B11</f>
        <v>Position  Title</v>
      </c>
      <c r="D20" s="234" t="s">
        <v>17</v>
      </c>
      <c r="E20" s="234" t="s">
        <v>22</v>
      </c>
      <c r="F20" s="61" t="s">
        <v>23</v>
      </c>
      <c r="G20" s="61" t="s">
        <v>24</v>
      </c>
      <c r="H20" s="61" t="s">
        <v>25</v>
      </c>
      <c r="I20" s="61" t="s">
        <v>26</v>
      </c>
      <c r="J20" s="233"/>
    </row>
    <row r="21" spans="1:10" ht="33" customHeight="1" x14ac:dyDescent="0.25">
      <c r="C21" s="7">
        <f>+'Template Form'!B12</f>
        <v>0</v>
      </c>
      <c r="D21" s="232">
        <f>+'Template Form'!L12</f>
        <v>0</v>
      </c>
      <c r="E21" s="232">
        <f>+'Template Form'!M12</f>
        <v>0</v>
      </c>
      <c r="F21" s="232">
        <f>+'Template Form'!N12</f>
        <v>0</v>
      </c>
      <c r="G21" s="232">
        <f>+'Template Form'!O12</f>
        <v>0</v>
      </c>
      <c r="H21" s="232">
        <f>+'Template Form'!P12</f>
        <v>0</v>
      </c>
      <c r="I21" s="232">
        <f>+'Template Form'!Q12</f>
        <v>0</v>
      </c>
      <c r="J21" s="246"/>
    </row>
    <row r="22" spans="1:10" ht="33" customHeight="1" x14ac:dyDescent="0.25">
      <c r="C22" s="7">
        <f>+'Template Form'!B13</f>
        <v>0</v>
      </c>
      <c r="D22" s="232">
        <f>+'Template Form'!L13</f>
        <v>0</v>
      </c>
      <c r="E22" s="232">
        <f>+'Template Form'!M13</f>
        <v>0</v>
      </c>
      <c r="F22" s="232">
        <f>+'Template Form'!N13</f>
        <v>0</v>
      </c>
      <c r="G22" s="232">
        <f>+'Template Form'!O13</f>
        <v>0</v>
      </c>
      <c r="H22" s="232">
        <f>+'Template Form'!P13</f>
        <v>0</v>
      </c>
      <c r="I22" s="232">
        <f>+'Template Form'!Q13</f>
        <v>0</v>
      </c>
      <c r="J22" s="246"/>
    </row>
    <row r="23" spans="1:10" ht="33" customHeight="1" x14ac:dyDescent="0.25">
      <c r="C23" s="7">
        <f>+'Template Form'!B14</f>
        <v>0</v>
      </c>
      <c r="D23" s="232">
        <f>+'Template Form'!L14</f>
        <v>0</v>
      </c>
      <c r="E23" s="232">
        <f>+'Template Form'!M14</f>
        <v>0</v>
      </c>
      <c r="F23" s="232">
        <f>+'Template Form'!N14</f>
        <v>0</v>
      </c>
      <c r="G23" s="232">
        <f>+'Template Form'!O14</f>
        <v>0</v>
      </c>
      <c r="H23" s="232">
        <f>+'Template Form'!P14</f>
        <v>0</v>
      </c>
      <c r="I23" s="232">
        <f>+'Template Form'!Q14</f>
        <v>0</v>
      </c>
      <c r="J23" s="246"/>
    </row>
    <row r="24" spans="1:10" ht="33" customHeight="1" x14ac:dyDescent="0.25">
      <c r="C24" s="7">
        <f>+'Template Form'!B15</f>
        <v>0</v>
      </c>
      <c r="D24" s="232">
        <f>+'Template Form'!L15</f>
        <v>0</v>
      </c>
      <c r="E24" s="232">
        <f>+'Template Form'!M15</f>
        <v>0</v>
      </c>
      <c r="F24" s="232">
        <f>+'Template Form'!N15</f>
        <v>0</v>
      </c>
      <c r="G24" s="232">
        <f>+'Template Form'!O15</f>
        <v>0</v>
      </c>
      <c r="H24" s="232">
        <f>+'Template Form'!P15</f>
        <v>0</v>
      </c>
      <c r="I24" s="232">
        <f>+'Template Form'!Q15</f>
        <v>0</v>
      </c>
      <c r="J24" s="246"/>
    </row>
    <row r="25" spans="1:10" ht="33" customHeight="1" x14ac:dyDescent="0.25">
      <c r="C25" s="7">
        <f>+'Template Form'!B16</f>
        <v>0</v>
      </c>
      <c r="D25" s="232">
        <f>+'Template Form'!L16</f>
        <v>0</v>
      </c>
      <c r="E25" s="232">
        <f>+'Template Form'!M16</f>
        <v>0</v>
      </c>
      <c r="F25" s="232">
        <f>+'Template Form'!N16</f>
        <v>0</v>
      </c>
      <c r="G25" s="232">
        <f>+'Template Form'!O16</f>
        <v>0</v>
      </c>
      <c r="H25" s="232">
        <f>+'Template Form'!P16</f>
        <v>0</v>
      </c>
      <c r="I25" s="232">
        <f>+'Template Form'!Q16</f>
        <v>0</v>
      </c>
      <c r="J25" s="246"/>
    </row>
    <row r="26" spans="1:10" ht="33" customHeight="1" x14ac:dyDescent="0.25">
      <c r="C26" s="7">
        <f>+'Template Form'!B17</f>
        <v>0</v>
      </c>
      <c r="D26" s="232">
        <f>+'Template Form'!L17</f>
        <v>0</v>
      </c>
      <c r="E26" s="232">
        <f>+'Template Form'!M17</f>
        <v>0</v>
      </c>
      <c r="F26" s="232">
        <f>+'Template Form'!N17</f>
        <v>0</v>
      </c>
      <c r="G26" s="232">
        <f>+'Template Form'!O17</f>
        <v>0</v>
      </c>
      <c r="H26" s="232">
        <f>+'Template Form'!P17</f>
        <v>0</v>
      </c>
      <c r="I26" s="232">
        <f>+'Template Form'!Q17</f>
        <v>0</v>
      </c>
      <c r="J26" s="246"/>
    </row>
    <row r="27" spans="1:10" ht="33" customHeight="1" x14ac:dyDescent="0.25">
      <c r="C27" s="7">
        <f>+'Template Form'!B18</f>
        <v>0</v>
      </c>
      <c r="D27" s="232">
        <f>+'Template Form'!L18</f>
        <v>0</v>
      </c>
      <c r="E27" s="232">
        <f>+'Template Form'!M18</f>
        <v>0</v>
      </c>
      <c r="F27" s="232">
        <f>+'Template Form'!N18</f>
        <v>0</v>
      </c>
      <c r="G27" s="232">
        <f>+'Template Form'!O18</f>
        <v>0</v>
      </c>
      <c r="H27" s="232">
        <f>+'Template Form'!P18</f>
        <v>0</v>
      </c>
      <c r="I27" s="232">
        <f>+'Template Form'!Q18</f>
        <v>0</v>
      </c>
      <c r="J27" s="246"/>
    </row>
    <row r="28" spans="1:10" ht="33" customHeight="1" x14ac:dyDescent="0.25">
      <c r="C28" s="7">
        <f>+'Template Form'!B19</f>
        <v>0</v>
      </c>
      <c r="D28" s="232">
        <f>+'Template Form'!L19</f>
        <v>0</v>
      </c>
      <c r="E28" s="232">
        <f>+'Template Form'!M19</f>
        <v>0</v>
      </c>
      <c r="F28" s="232">
        <f>+'Template Form'!N19</f>
        <v>0</v>
      </c>
      <c r="G28" s="232">
        <f>+'Template Form'!O19</f>
        <v>0</v>
      </c>
      <c r="H28" s="232">
        <f>+'Template Form'!P19</f>
        <v>0</v>
      </c>
      <c r="I28" s="232">
        <f>+'Template Form'!Q19</f>
        <v>0</v>
      </c>
      <c r="J28" s="246"/>
    </row>
    <row r="29" spans="1:10" ht="33" customHeight="1" x14ac:dyDescent="0.25">
      <c r="C29" s="7">
        <f>+'Template Form'!B20</f>
        <v>0</v>
      </c>
      <c r="D29" s="232">
        <f>+'Template Form'!L20</f>
        <v>0</v>
      </c>
      <c r="E29" s="232">
        <f>+'Template Form'!M20</f>
        <v>0</v>
      </c>
      <c r="F29" s="232">
        <f>+'Template Form'!N20</f>
        <v>0</v>
      </c>
      <c r="G29" s="232">
        <f>+'Template Form'!O20</f>
        <v>0</v>
      </c>
      <c r="H29" s="232">
        <f>+'Template Form'!P20</f>
        <v>0</v>
      </c>
      <c r="I29" s="232">
        <f>+'Template Form'!Q20</f>
        <v>0</v>
      </c>
      <c r="J29" s="246"/>
    </row>
    <row r="30" spans="1:10" ht="33" customHeight="1" x14ac:dyDescent="0.25">
      <c r="C30" s="7">
        <f>+'Template Form'!B21</f>
        <v>0</v>
      </c>
      <c r="D30" s="232">
        <f>+'Template Form'!L21</f>
        <v>0</v>
      </c>
      <c r="E30" s="232">
        <f>+'Template Form'!M21</f>
        <v>0</v>
      </c>
      <c r="F30" s="232">
        <f>+'Template Form'!N21</f>
        <v>0</v>
      </c>
      <c r="G30" s="232">
        <f>+'Template Form'!O21</f>
        <v>0</v>
      </c>
      <c r="H30" s="232">
        <f>+'Template Form'!P21</f>
        <v>0</v>
      </c>
      <c r="I30" s="232">
        <f>+'Template Form'!Q21</f>
        <v>0</v>
      </c>
      <c r="J30" s="246"/>
    </row>
    <row r="31" spans="1:10" ht="33" customHeight="1" x14ac:dyDescent="0.25">
      <c r="C31" s="7">
        <f>+'Template Form'!B22</f>
        <v>0</v>
      </c>
      <c r="D31" s="232">
        <f>+'Template Form'!L22</f>
        <v>0</v>
      </c>
      <c r="E31" s="232">
        <f>+'Template Form'!M22</f>
        <v>0</v>
      </c>
      <c r="F31" s="232">
        <f>+'Template Form'!N22</f>
        <v>0</v>
      </c>
      <c r="G31" s="232">
        <f>+'Template Form'!O22</f>
        <v>0</v>
      </c>
      <c r="H31" s="232">
        <f>+'Template Form'!P22</f>
        <v>0</v>
      </c>
      <c r="I31" s="232">
        <f>+'Template Form'!Q22</f>
        <v>0</v>
      </c>
      <c r="J31" s="246"/>
    </row>
    <row r="32" spans="1:10" ht="33" customHeight="1" x14ac:dyDescent="0.25">
      <c r="C32" s="7">
        <f>+'Template Form'!B23</f>
        <v>0</v>
      </c>
      <c r="D32" s="232">
        <f>+'Template Form'!L23</f>
        <v>0</v>
      </c>
      <c r="E32" s="232">
        <f>+'Template Form'!M23</f>
        <v>0</v>
      </c>
      <c r="F32" s="232">
        <f>+'Template Form'!N23</f>
        <v>0</v>
      </c>
      <c r="G32" s="232">
        <f>+'Template Form'!O23</f>
        <v>0</v>
      </c>
      <c r="H32" s="232">
        <f>+'Template Form'!P23</f>
        <v>0</v>
      </c>
      <c r="I32" s="232">
        <f>+'Template Form'!Q23</f>
        <v>0</v>
      </c>
      <c r="J32" s="246"/>
    </row>
    <row r="33" spans="3:10" ht="33" customHeight="1" x14ac:dyDescent="0.25">
      <c r="C33" s="7">
        <f>+'Template Form'!B24</f>
        <v>0</v>
      </c>
      <c r="D33" s="232">
        <f>+'Template Form'!L24</f>
        <v>0</v>
      </c>
      <c r="E33" s="232">
        <f>+'Template Form'!M24</f>
        <v>0</v>
      </c>
      <c r="F33" s="232">
        <f>+'Template Form'!N24</f>
        <v>0</v>
      </c>
      <c r="G33" s="232">
        <f>+'Template Form'!O24</f>
        <v>0</v>
      </c>
      <c r="H33" s="232">
        <f>+'Template Form'!P24</f>
        <v>0</v>
      </c>
      <c r="I33" s="232">
        <f>+'Template Form'!Q24</f>
        <v>0</v>
      </c>
      <c r="J33" s="246"/>
    </row>
    <row r="34" spans="3:10" ht="33" customHeight="1" x14ac:dyDescent="0.25">
      <c r="C34" s="7">
        <f>+'Template Form'!B25</f>
        <v>0</v>
      </c>
      <c r="D34" s="232">
        <f>+'Template Form'!L25</f>
        <v>0</v>
      </c>
      <c r="E34" s="232">
        <f>+'Template Form'!M25</f>
        <v>0</v>
      </c>
      <c r="F34" s="232">
        <f>+'Template Form'!N25</f>
        <v>0</v>
      </c>
      <c r="G34" s="232">
        <f>+'Template Form'!O25</f>
        <v>0</v>
      </c>
      <c r="H34" s="232">
        <f>+'Template Form'!P25</f>
        <v>0</v>
      </c>
      <c r="I34" s="232">
        <f>+'Template Form'!Q25</f>
        <v>0</v>
      </c>
      <c r="J34" s="246"/>
    </row>
    <row r="35" spans="3:10" ht="33" customHeight="1" x14ac:dyDescent="0.25">
      <c r="C35" s="7">
        <f>+'Template Form'!B26</f>
        <v>0</v>
      </c>
      <c r="D35" s="232">
        <f>+'Template Form'!L26</f>
        <v>0</v>
      </c>
      <c r="E35" s="232">
        <f>+'Template Form'!M26</f>
        <v>0</v>
      </c>
      <c r="F35" s="232">
        <f>+'Template Form'!N26</f>
        <v>0</v>
      </c>
      <c r="G35" s="232">
        <f>+'Template Form'!O26</f>
        <v>0</v>
      </c>
      <c r="H35" s="232">
        <f>+'Template Form'!P26</f>
        <v>0</v>
      </c>
      <c r="I35" s="232">
        <f>+'Template Form'!Q26</f>
        <v>0</v>
      </c>
      <c r="J35" s="246"/>
    </row>
    <row r="36" spans="3:10" ht="33" customHeight="1" x14ac:dyDescent="0.25">
      <c r="C36" s="7">
        <f>+'Template Form'!B27</f>
        <v>0</v>
      </c>
      <c r="D36" s="232">
        <f>+'Template Form'!L27</f>
        <v>0</v>
      </c>
      <c r="E36" s="232">
        <f>+'Template Form'!M27</f>
        <v>0</v>
      </c>
      <c r="F36" s="232">
        <f>+'Template Form'!N27</f>
        <v>0</v>
      </c>
      <c r="G36" s="232">
        <f>+'Template Form'!O27</f>
        <v>0</v>
      </c>
      <c r="H36" s="232">
        <f>+'Template Form'!P27</f>
        <v>0</v>
      </c>
      <c r="I36" s="232">
        <f>+'Template Form'!Q27</f>
        <v>0</v>
      </c>
      <c r="J36" s="246"/>
    </row>
    <row r="37" spans="3:10" ht="33" customHeight="1" x14ac:dyDescent="0.25">
      <c r="C37" s="7">
        <f>+'Template Form'!B28</f>
        <v>0</v>
      </c>
      <c r="D37" s="232">
        <f>+'Template Form'!L28</f>
        <v>0</v>
      </c>
      <c r="E37" s="232">
        <f>+'Template Form'!M28</f>
        <v>0</v>
      </c>
      <c r="F37" s="232">
        <f>+'Template Form'!N28</f>
        <v>0</v>
      </c>
      <c r="G37" s="232">
        <f>+'Template Form'!O28</f>
        <v>0</v>
      </c>
      <c r="H37" s="232">
        <f>+'Template Form'!P28</f>
        <v>0</v>
      </c>
      <c r="I37" s="232">
        <f>+'Template Form'!Q28</f>
        <v>0</v>
      </c>
      <c r="J37" s="246"/>
    </row>
    <row r="38" spans="3:10" ht="33" customHeight="1" x14ac:dyDescent="0.25">
      <c r="C38" s="7">
        <f>+'Template Form'!B29</f>
        <v>0</v>
      </c>
      <c r="D38" s="232">
        <f>+'Template Form'!L29</f>
        <v>0</v>
      </c>
      <c r="E38" s="232">
        <f>+'Template Form'!M29</f>
        <v>0</v>
      </c>
      <c r="F38" s="232">
        <f>+'Template Form'!N29</f>
        <v>0</v>
      </c>
      <c r="G38" s="232">
        <f>+'Template Form'!O29</f>
        <v>0</v>
      </c>
      <c r="H38" s="232">
        <f>+'Template Form'!P29</f>
        <v>0</v>
      </c>
      <c r="I38" s="232">
        <f>+'Template Form'!Q29</f>
        <v>0</v>
      </c>
      <c r="J38" s="246"/>
    </row>
    <row r="39" spans="3:10" ht="33" customHeight="1" x14ac:dyDescent="0.25">
      <c r="C39" s="7">
        <f>+'Template Form'!B30</f>
        <v>0</v>
      </c>
      <c r="D39" s="232">
        <f>+'Template Form'!L30</f>
        <v>0</v>
      </c>
      <c r="E39" s="232">
        <f>+'Template Form'!M30</f>
        <v>0</v>
      </c>
      <c r="F39" s="232">
        <f>+'Template Form'!N30</f>
        <v>0</v>
      </c>
      <c r="G39" s="232">
        <f>+'Template Form'!O30</f>
        <v>0</v>
      </c>
      <c r="H39" s="232">
        <f>+'Template Form'!P30</f>
        <v>0</v>
      </c>
      <c r="I39" s="232">
        <f>+'Template Form'!Q30</f>
        <v>0</v>
      </c>
      <c r="J39" s="246"/>
    </row>
    <row r="40" spans="3:10" ht="33" customHeight="1" x14ac:dyDescent="0.25">
      <c r="C40" s="7">
        <f>+'Template Form'!B31</f>
        <v>0</v>
      </c>
      <c r="D40" s="232">
        <f>+'Template Form'!L31</f>
        <v>0</v>
      </c>
      <c r="E40" s="232">
        <f>+'Template Form'!M31</f>
        <v>0</v>
      </c>
      <c r="F40" s="232">
        <f>+'Template Form'!N31</f>
        <v>0</v>
      </c>
      <c r="G40" s="232">
        <f>+'Template Form'!O31</f>
        <v>0</v>
      </c>
      <c r="H40" s="232">
        <f>+'Template Form'!P31</f>
        <v>0</v>
      </c>
      <c r="I40" s="232">
        <f>+'Template Form'!Q31</f>
        <v>0</v>
      </c>
      <c r="J40" s="246"/>
    </row>
    <row r="41" spans="3:10" ht="33" customHeight="1" x14ac:dyDescent="0.25">
      <c r="C41" s="7">
        <f>+'Template Form'!B32</f>
        <v>0</v>
      </c>
      <c r="D41" s="232">
        <f>+'Template Form'!L32</f>
        <v>0</v>
      </c>
      <c r="E41" s="232">
        <f>+'Template Form'!M32</f>
        <v>0</v>
      </c>
      <c r="F41" s="232">
        <f>+'Template Form'!N32</f>
        <v>0</v>
      </c>
      <c r="G41" s="232">
        <f>+'Template Form'!O32</f>
        <v>0</v>
      </c>
      <c r="H41" s="232">
        <f>+'Template Form'!P32</f>
        <v>0</v>
      </c>
      <c r="I41" s="232">
        <f>+'Template Form'!Q32</f>
        <v>0</v>
      </c>
      <c r="J41" s="246"/>
    </row>
    <row r="42" spans="3:10" ht="33" customHeight="1" x14ac:dyDescent="0.25">
      <c r="C42" s="7">
        <f>+'Template Form'!B33</f>
        <v>0</v>
      </c>
      <c r="D42" s="232">
        <f>+'Template Form'!L33</f>
        <v>0</v>
      </c>
      <c r="E42" s="232">
        <f>+'Template Form'!M33</f>
        <v>0</v>
      </c>
      <c r="F42" s="232">
        <f>+'Template Form'!N33</f>
        <v>0</v>
      </c>
      <c r="G42" s="232">
        <f>+'Template Form'!O33</f>
        <v>0</v>
      </c>
      <c r="H42" s="232">
        <f>+'Template Form'!P33</f>
        <v>0</v>
      </c>
      <c r="I42" s="232">
        <f>+'Template Form'!Q33</f>
        <v>0</v>
      </c>
      <c r="J42" s="246"/>
    </row>
    <row r="43" spans="3:10" ht="33" customHeight="1" x14ac:dyDescent="0.25">
      <c r="C43" s="7">
        <f>+'Template Form'!B34</f>
        <v>0</v>
      </c>
      <c r="D43" s="232">
        <f>+'Template Form'!L34</f>
        <v>0</v>
      </c>
      <c r="E43" s="232">
        <f>+'Template Form'!M34</f>
        <v>0</v>
      </c>
      <c r="F43" s="232">
        <f>+'Template Form'!N34</f>
        <v>0</v>
      </c>
      <c r="G43" s="232">
        <f>+'Template Form'!O34</f>
        <v>0</v>
      </c>
      <c r="H43" s="232">
        <f>+'Template Form'!P34</f>
        <v>0</v>
      </c>
      <c r="I43" s="232">
        <f>+'Template Form'!Q34</f>
        <v>0</v>
      </c>
      <c r="J43" s="246"/>
    </row>
    <row r="44" spans="3:10" ht="33" customHeight="1" x14ac:dyDescent="0.25">
      <c r="C44" s="7">
        <f>+'Template Form'!B35</f>
        <v>0</v>
      </c>
      <c r="D44" s="232">
        <f>+'Template Form'!L35</f>
        <v>0</v>
      </c>
      <c r="E44" s="232">
        <f>+'Template Form'!M35</f>
        <v>0</v>
      </c>
      <c r="F44" s="232">
        <f>+'Template Form'!N35</f>
        <v>0</v>
      </c>
      <c r="G44" s="232">
        <f>+'Template Form'!O35</f>
        <v>0</v>
      </c>
      <c r="H44" s="232">
        <f>+'Template Form'!P35</f>
        <v>0</v>
      </c>
      <c r="I44" s="232">
        <f>+'Template Form'!Q35</f>
        <v>0</v>
      </c>
      <c r="J44" s="246"/>
    </row>
    <row r="45" spans="3:10" ht="33" customHeight="1" x14ac:dyDescent="0.25">
      <c r="C45" s="7">
        <f>+'Template Form'!B36</f>
        <v>0</v>
      </c>
      <c r="D45" s="232">
        <f>+'Template Form'!L36</f>
        <v>0</v>
      </c>
      <c r="E45" s="232">
        <f>+'Template Form'!M36</f>
        <v>0</v>
      </c>
      <c r="F45" s="232">
        <f>+'Template Form'!N36</f>
        <v>0</v>
      </c>
      <c r="G45" s="232">
        <f>+'Template Form'!O36</f>
        <v>0</v>
      </c>
      <c r="H45" s="232">
        <f>+'Template Form'!P36</f>
        <v>0</v>
      </c>
      <c r="I45" s="232">
        <f>+'Template Form'!Q36</f>
        <v>0</v>
      </c>
      <c r="J45" s="246"/>
    </row>
    <row r="46" spans="3:10" ht="33" customHeight="1" x14ac:dyDescent="0.25">
      <c r="C46" s="7">
        <f>+'Template Form'!B37</f>
        <v>0</v>
      </c>
      <c r="D46" s="232">
        <f>+'Template Form'!L37</f>
        <v>0</v>
      </c>
      <c r="E46" s="232">
        <f>+'Template Form'!M37</f>
        <v>0</v>
      </c>
      <c r="F46" s="232">
        <f>+'Template Form'!N37</f>
        <v>0</v>
      </c>
      <c r="G46" s="232">
        <f>+'Template Form'!O37</f>
        <v>0</v>
      </c>
      <c r="H46" s="232">
        <f>+'Template Form'!P37</f>
        <v>0</v>
      </c>
      <c r="I46" s="232">
        <f>+'Template Form'!Q37</f>
        <v>0</v>
      </c>
      <c r="J46" s="246"/>
    </row>
    <row r="47" spans="3:10" ht="33" customHeight="1" x14ac:dyDescent="0.25">
      <c r="C47" s="7">
        <f>+'Template Form'!B38</f>
        <v>0</v>
      </c>
      <c r="D47" s="232">
        <f>+'Template Form'!L38</f>
        <v>0</v>
      </c>
      <c r="E47" s="232">
        <f>+'Template Form'!M38</f>
        <v>0</v>
      </c>
      <c r="F47" s="232">
        <f>+'Template Form'!N38</f>
        <v>0</v>
      </c>
      <c r="G47" s="232">
        <f>+'Template Form'!O38</f>
        <v>0</v>
      </c>
      <c r="H47" s="232">
        <f>+'Template Form'!P38</f>
        <v>0</v>
      </c>
      <c r="I47" s="232">
        <f>+'Template Form'!Q38</f>
        <v>0</v>
      </c>
      <c r="J47" s="246"/>
    </row>
    <row r="48" spans="3:10" ht="33" customHeight="1" x14ac:dyDescent="0.25">
      <c r="C48" s="7">
        <f>+'Template Form'!B39</f>
        <v>0</v>
      </c>
      <c r="D48" s="232">
        <f>+'Template Form'!L39</f>
        <v>0</v>
      </c>
      <c r="E48" s="232">
        <f>+'Template Form'!M39</f>
        <v>0</v>
      </c>
      <c r="F48" s="232">
        <f>+'Template Form'!N39</f>
        <v>0</v>
      </c>
      <c r="G48" s="232">
        <f>+'Template Form'!O39</f>
        <v>0</v>
      </c>
      <c r="H48" s="232">
        <f>+'Template Form'!P39</f>
        <v>0</v>
      </c>
      <c r="I48" s="232">
        <f>+'Template Form'!Q39</f>
        <v>0</v>
      </c>
      <c r="J48" s="246"/>
    </row>
    <row r="49" spans="3:10" ht="33" customHeight="1" x14ac:dyDescent="0.25">
      <c r="C49" s="7">
        <f>+'Template Form'!B40</f>
        <v>0</v>
      </c>
      <c r="D49" s="232">
        <f>+'Template Form'!L40</f>
        <v>0</v>
      </c>
      <c r="E49" s="232">
        <f>+'Template Form'!M40</f>
        <v>0</v>
      </c>
      <c r="F49" s="232">
        <f>+'Template Form'!N40</f>
        <v>0</v>
      </c>
      <c r="G49" s="232">
        <f>+'Template Form'!O40</f>
        <v>0</v>
      </c>
      <c r="H49" s="232">
        <f>+'Template Form'!P40</f>
        <v>0</v>
      </c>
      <c r="I49" s="232">
        <f>+'Template Form'!Q40</f>
        <v>0</v>
      </c>
      <c r="J49" s="246"/>
    </row>
    <row r="50" spans="3:10" ht="33" customHeight="1" x14ac:dyDescent="0.25">
      <c r="C50" s="7">
        <f>+'Template Form'!B41</f>
        <v>0</v>
      </c>
      <c r="D50" s="232">
        <f>+'Template Form'!L41</f>
        <v>0</v>
      </c>
      <c r="E50" s="232">
        <f>+'Template Form'!M41</f>
        <v>0</v>
      </c>
      <c r="F50" s="232">
        <f>+'Template Form'!N41</f>
        <v>0</v>
      </c>
      <c r="G50" s="232">
        <f>+'Template Form'!O41</f>
        <v>0</v>
      </c>
      <c r="H50" s="232">
        <f>+'Template Form'!P41</f>
        <v>0</v>
      </c>
      <c r="I50" s="232">
        <f>+'Template Form'!Q41</f>
        <v>0</v>
      </c>
      <c r="J50" s="246"/>
    </row>
    <row r="51" spans="3:10" ht="33" customHeight="1" x14ac:dyDescent="0.25">
      <c r="C51" s="7">
        <f>+'Template Form'!B42</f>
        <v>0</v>
      </c>
      <c r="D51" s="232">
        <f>+'Template Form'!L42</f>
        <v>0</v>
      </c>
      <c r="E51" s="232">
        <f>+'Template Form'!M42</f>
        <v>0</v>
      </c>
      <c r="F51" s="232">
        <f>+'Template Form'!N42</f>
        <v>0</v>
      </c>
      <c r="G51" s="232">
        <f>+'Template Form'!O42</f>
        <v>0</v>
      </c>
      <c r="H51" s="232">
        <f>+'Template Form'!P42</f>
        <v>0</v>
      </c>
      <c r="I51" s="232">
        <f>+'Template Form'!Q42</f>
        <v>0</v>
      </c>
      <c r="J51" s="246"/>
    </row>
    <row r="52" spans="3:10" ht="33" customHeight="1" x14ac:dyDescent="0.25">
      <c r="C52" s="7">
        <f>+'Template Form'!B43</f>
        <v>0</v>
      </c>
      <c r="D52" s="232">
        <f>+'Template Form'!L43</f>
        <v>0</v>
      </c>
      <c r="E52" s="232">
        <f>+'Template Form'!M43</f>
        <v>0</v>
      </c>
      <c r="F52" s="232">
        <f>+'Template Form'!N43</f>
        <v>0</v>
      </c>
      <c r="G52" s="232">
        <f>+'Template Form'!O43</f>
        <v>0</v>
      </c>
      <c r="H52" s="232">
        <f>+'Template Form'!P43</f>
        <v>0</v>
      </c>
      <c r="I52" s="232">
        <f>+'Template Form'!Q43</f>
        <v>0</v>
      </c>
      <c r="J52" s="246"/>
    </row>
    <row r="53" spans="3:10" ht="33" customHeight="1" x14ac:dyDescent="0.25">
      <c r="C53" s="7">
        <f>+'Template Form'!B44</f>
        <v>0</v>
      </c>
      <c r="D53" s="232">
        <f>+'Template Form'!L44</f>
        <v>0</v>
      </c>
      <c r="E53" s="232">
        <f>+'Template Form'!M44</f>
        <v>0</v>
      </c>
      <c r="F53" s="232">
        <f>+'Template Form'!N44</f>
        <v>0</v>
      </c>
      <c r="G53" s="232">
        <f>+'Template Form'!O44</f>
        <v>0</v>
      </c>
      <c r="H53" s="232">
        <f>+'Template Form'!P44</f>
        <v>0</v>
      </c>
      <c r="I53" s="232">
        <f>+'Template Form'!Q44</f>
        <v>0</v>
      </c>
      <c r="J53" s="246"/>
    </row>
    <row r="54" spans="3:10" ht="33" customHeight="1" x14ac:dyDescent="0.25">
      <c r="C54" s="7">
        <f>+'Template Form'!B45</f>
        <v>0</v>
      </c>
      <c r="D54" s="232">
        <f>+'Template Form'!L45</f>
        <v>0</v>
      </c>
      <c r="E54" s="232">
        <f>+'Template Form'!M45</f>
        <v>0</v>
      </c>
      <c r="F54" s="232">
        <f>+'Template Form'!N45</f>
        <v>0</v>
      </c>
      <c r="G54" s="232">
        <f>+'Template Form'!O45</f>
        <v>0</v>
      </c>
      <c r="H54" s="232">
        <f>+'Template Form'!P45</f>
        <v>0</v>
      </c>
      <c r="I54" s="232">
        <f>+'Template Form'!Q45</f>
        <v>0</v>
      </c>
      <c r="J54" s="246"/>
    </row>
    <row r="55" spans="3:10" ht="33" customHeight="1" x14ac:dyDescent="0.25">
      <c r="C55" s="7">
        <f>+'Template Form'!B46</f>
        <v>0</v>
      </c>
      <c r="D55" s="232">
        <f>+'Template Form'!L46</f>
        <v>0</v>
      </c>
      <c r="E55" s="232">
        <f>+'Template Form'!M46</f>
        <v>0</v>
      </c>
      <c r="F55" s="232">
        <f>+'Template Form'!N46</f>
        <v>0</v>
      </c>
      <c r="G55" s="232">
        <f>+'Template Form'!O46</f>
        <v>0</v>
      </c>
      <c r="H55" s="232">
        <f>+'Template Form'!P46</f>
        <v>0</v>
      </c>
      <c r="I55" s="232">
        <f>+'Template Form'!Q46</f>
        <v>0</v>
      </c>
      <c r="J55" s="246"/>
    </row>
    <row r="56" spans="3:10" ht="33" customHeight="1" x14ac:dyDescent="0.25">
      <c r="C56" s="7">
        <f>+'Template Form'!B47</f>
        <v>0</v>
      </c>
      <c r="D56" s="232">
        <f>+'Template Form'!L47</f>
        <v>0</v>
      </c>
      <c r="E56" s="232">
        <f>+'Template Form'!M47</f>
        <v>0</v>
      </c>
      <c r="F56" s="232">
        <f>+'Template Form'!N47</f>
        <v>0</v>
      </c>
      <c r="G56" s="232">
        <f>+'Template Form'!O47</f>
        <v>0</v>
      </c>
      <c r="H56" s="232">
        <f>+'Template Form'!P47</f>
        <v>0</v>
      </c>
      <c r="I56" s="232">
        <f>+'Template Form'!Q47</f>
        <v>0</v>
      </c>
      <c r="J56" s="246"/>
    </row>
    <row r="57" spans="3:10" ht="33" customHeight="1" x14ac:dyDescent="0.25">
      <c r="C57" s="7">
        <f>+'Template Form'!B48</f>
        <v>0</v>
      </c>
      <c r="D57" s="232">
        <f>+'Template Form'!L48</f>
        <v>0</v>
      </c>
      <c r="E57" s="232">
        <f>+'Template Form'!M48</f>
        <v>0</v>
      </c>
      <c r="F57" s="232">
        <f>+'Template Form'!N48</f>
        <v>0</v>
      </c>
      <c r="G57" s="232">
        <f>+'Template Form'!O48</f>
        <v>0</v>
      </c>
      <c r="H57" s="232">
        <f>+'Template Form'!P48</f>
        <v>0</v>
      </c>
      <c r="I57" s="232">
        <f>+'Template Form'!Q48</f>
        <v>0</v>
      </c>
      <c r="J57" s="246"/>
    </row>
    <row r="58" spans="3:10" ht="33" customHeight="1" x14ac:dyDescent="0.25">
      <c r="C58" s="7">
        <f>+'Template Form'!B49</f>
        <v>0</v>
      </c>
      <c r="D58" s="232">
        <f>+'Template Form'!L49</f>
        <v>0</v>
      </c>
      <c r="E58" s="232">
        <f>+'Template Form'!M49</f>
        <v>0</v>
      </c>
      <c r="F58" s="232">
        <f>+'Template Form'!N49</f>
        <v>0</v>
      </c>
      <c r="G58" s="232">
        <f>+'Template Form'!O49</f>
        <v>0</v>
      </c>
      <c r="H58" s="232">
        <f>+'Template Form'!P49</f>
        <v>0</v>
      </c>
      <c r="I58" s="232">
        <f>+'Template Form'!Q49</f>
        <v>0</v>
      </c>
      <c r="J58" s="246"/>
    </row>
    <row r="59" spans="3:10" ht="33" customHeight="1" x14ac:dyDescent="0.25">
      <c r="C59" s="7">
        <f>+'Template Form'!B50</f>
        <v>0</v>
      </c>
      <c r="D59" s="232">
        <f>+'Template Form'!L50</f>
        <v>0</v>
      </c>
      <c r="E59" s="232">
        <f>+'Template Form'!M50</f>
        <v>0</v>
      </c>
      <c r="F59" s="232">
        <f>+'Template Form'!N50</f>
        <v>0</v>
      </c>
      <c r="G59" s="232">
        <f>+'Template Form'!O50</f>
        <v>0</v>
      </c>
      <c r="H59" s="232">
        <f>+'Template Form'!P50</f>
        <v>0</v>
      </c>
      <c r="I59" s="232">
        <f>+'Template Form'!Q50</f>
        <v>0</v>
      </c>
      <c r="J59" s="246"/>
    </row>
    <row r="60" spans="3:10" ht="33" customHeight="1" x14ac:dyDescent="0.25">
      <c r="C60" s="7">
        <f>+'Template Form'!B51</f>
        <v>0</v>
      </c>
      <c r="D60" s="232">
        <f>+'Template Form'!L51</f>
        <v>0</v>
      </c>
      <c r="E60" s="232">
        <f>+'Template Form'!M51</f>
        <v>0</v>
      </c>
      <c r="F60" s="232">
        <f>+'Template Form'!N51</f>
        <v>0</v>
      </c>
      <c r="G60" s="232">
        <f>+'Template Form'!O51</f>
        <v>0</v>
      </c>
      <c r="H60" s="232">
        <f>+'Template Form'!P51</f>
        <v>0</v>
      </c>
      <c r="I60" s="232">
        <f>+'Template Form'!Q51</f>
        <v>0</v>
      </c>
      <c r="J60" s="246"/>
    </row>
    <row r="61" spans="3:10" ht="33" customHeight="1" x14ac:dyDescent="0.25">
      <c r="C61" s="7">
        <f>+'Template Form'!B52</f>
        <v>0</v>
      </c>
      <c r="D61" s="232">
        <f>+'Template Form'!L52</f>
        <v>0</v>
      </c>
      <c r="E61" s="232">
        <f>+'Template Form'!M52</f>
        <v>0</v>
      </c>
      <c r="F61" s="232">
        <f>+'Template Form'!N52</f>
        <v>0</v>
      </c>
      <c r="G61" s="232">
        <f>+'Template Form'!O52</f>
        <v>0</v>
      </c>
      <c r="H61" s="232">
        <f>+'Template Form'!P52</f>
        <v>0</v>
      </c>
      <c r="I61" s="232">
        <f>+'Template Form'!Q52</f>
        <v>0</v>
      </c>
      <c r="J61" s="246"/>
    </row>
    <row r="62" spans="3:10" ht="33" customHeight="1" x14ac:dyDescent="0.25">
      <c r="C62" s="7">
        <f>+'Template Form'!B53</f>
        <v>0</v>
      </c>
      <c r="D62" s="232">
        <f>+'Template Form'!L53</f>
        <v>0</v>
      </c>
      <c r="E62" s="232">
        <f>+'Template Form'!M53</f>
        <v>0</v>
      </c>
      <c r="F62" s="232">
        <f>+'Template Form'!N53</f>
        <v>0</v>
      </c>
      <c r="G62" s="232">
        <f>+'Template Form'!O53</f>
        <v>0</v>
      </c>
      <c r="H62" s="232">
        <f>+'Template Form'!P53</f>
        <v>0</v>
      </c>
      <c r="I62" s="232">
        <f>+'Template Form'!Q53</f>
        <v>0</v>
      </c>
      <c r="J62" s="246"/>
    </row>
    <row r="63" spans="3:10" ht="33" customHeight="1" x14ac:dyDescent="0.25">
      <c r="C63" s="7">
        <f>+'Template Form'!B54</f>
        <v>0</v>
      </c>
      <c r="D63" s="232">
        <f>+'Template Form'!L54</f>
        <v>0</v>
      </c>
      <c r="E63" s="232">
        <f>+'Template Form'!M54</f>
        <v>0</v>
      </c>
      <c r="F63" s="232">
        <f>+'Template Form'!N54</f>
        <v>0</v>
      </c>
      <c r="G63" s="232">
        <f>+'Template Form'!O54</f>
        <v>0</v>
      </c>
      <c r="H63" s="232">
        <f>+'Template Form'!P54</f>
        <v>0</v>
      </c>
      <c r="I63" s="232">
        <f>+'Template Form'!Q54</f>
        <v>0</v>
      </c>
      <c r="J63" s="246"/>
    </row>
    <row r="64" spans="3:10" ht="33" customHeight="1" x14ac:dyDescent="0.25">
      <c r="C64" s="7">
        <f>+'Template Form'!B55</f>
        <v>0</v>
      </c>
      <c r="D64" s="232">
        <f>+'Template Form'!L55</f>
        <v>0</v>
      </c>
      <c r="E64" s="232">
        <f>+'Template Form'!M55</f>
        <v>0</v>
      </c>
      <c r="F64" s="232">
        <f>+'Template Form'!N55</f>
        <v>0</v>
      </c>
      <c r="G64" s="232">
        <f>+'Template Form'!O55</f>
        <v>0</v>
      </c>
      <c r="H64" s="232">
        <f>+'Template Form'!P55</f>
        <v>0</v>
      </c>
      <c r="I64" s="232">
        <f>+'Template Form'!Q55</f>
        <v>0</v>
      </c>
      <c r="J64" s="246"/>
    </row>
    <row r="65" spans="3:10" ht="33" customHeight="1" x14ac:dyDescent="0.25">
      <c r="C65" s="7">
        <f>+'Template Form'!B56</f>
        <v>0</v>
      </c>
      <c r="D65" s="232">
        <f>+'Template Form'!L56</f>
        <v>0</v>
      </c>
      <c r="E65" s="232">
        <f>+'Template Form'!M56</f>
        <v>0</v>
      </c>
      <c r="F65" s="232">
        <f>+'Template Form'!N56</f>
        <v>0</v>
      </c>
      <c r="G65" s="232">
        <f>+'Template Form'!O56</f>
        <v>0</v>
      </c>
      <c r="H65" s="232">
        <f>+'Template Form'!P56</f>
        <v>0</v>
      </c>
      <c r="I65" s="232">
        <f>+'Template Form'!Q56</f>
        <v>0</v>
      </c>
      <c r="J65" s="246"/>
    </row>
    <row r="66" spans="3:10" ht="33" customHeight="1" x14ac:dyDescent="0.25">
      <c r="C66" s="7">
        <f>+'Template Form'!B57</f>
        <v>0</v>
      </c>
      <c r="D66" s="232">
        <f>+'Template Form'!L57</f>
        <v>0</v>
      </c>
      <c r="E66" s="232">
        <f>+'Template Form'!M57</f>
        <v>0</v>
      </c>
      <c r="F66" s="232">
        <f>+'Template Form'!N57</f>
        <v>0</v>
      </c>
      <c r="G66" s="232">
        <f>+'Template Form'!O57</f>
        <v>0</v>
      </c>
      <c r="H66" s="232">
        <f>+'Template Form'!P57</f>
        <v>0</v>
      </c>
      <c r="I66" s="232">
        <f>+'Template Form'!Q57</f>
        <v>0</v>
      </c>
      <c r="J66" s="246"/>
    </row>
    <row r="67" spans="3:10" ht="33" customHeight="1" x14ac:dyDescent="0.25">
      <c r="C67" s="7">
        <f>+'Template Form'!B58</f>
        <v>0</v>
      </c>
      <c r="D67" s="232">
        <f>+'Template Form'!L58</f>
        <v>0</v>
      </c>
      <c r="E67" s="232">
        <f>+'Template Form'!M58</f>
        <v>0</v>
      </c>
      <c r="F67" s="232">
        <f>+'Template Form'!N58</f>
        <v>0</v>
      </c>
      <c r="G67" s="232">
        <f>+'Template Form'!O58</f>
        <v>0</v>
      </c>
      <c r="H67" s="232">
        <f>+'Template Form'!P58</f>
        <v>0</v>
      </c>
      <c r="I67" s="232">
        <f>+'Template Form'!Q58</f>
        <v>0</v>
      </c>
      <c r="J67" s="246"/>
    </row>
    <row r="68" spans="3:10" ht="33" customHeight="1" x14ac:dyDescent="0.25">
      <c r="C68" s="7">
        <f>+'Template Form'!B59</f>
        <v>0</v>
      </c>
      <c r="D68" s="232">
        <f>+'Template Form'!L59</f>
        <v>0</v>
      </c>
      <c r="E68" s="232">
        <f>+'Template Form'!M59</f>
        <v>0</v>
      </c>
      <c r="F68" s="232">
        <f>+'Template Form'!N59</f>
        <v>0</v>
      </c>
      <c r="G68" s="232">
        <f>+'Template Form'!O59</f>
        <v>0</v>
      </c>
      <c r="H68" s="232">
        <f>+'Template Form'!P59</f>
        <v>0</v>
      </c>
      <c r="I68" s="232">
        <f>+'Template Form'!Q59</f>
        <v>0</v>
      </c>
      <c r="J68" s="246"/>
    </row>
    <row r="69" spans="3:10" ht="33" customHeight="1" x14ac:dyDescent="0.25">
      <c r="C69" s="7">
        <f>+'Template Form'!B60</f>
        <v>0</v>
      </c>
      <c r="D69" s="232">
        <f>+'Template Form'!L60</f>
        <v>0</v>
      </c>
      <c r="E69" s="232">
        <f>+'Template Form'!M60</f>
        <v>0</v>
      </c>
      <c r="F69" s="232">
        <f>+'Template Form'!N60</f>
        <v>0</v>
      </c>
      <c r="G69" s="232">
        <f>+'Template Form'!O60</f>
        <v>0</v>
      </c>
      <c r="H69" s="232">
        <f>+'Template Form'!P60</f>
        <v>0</v>
      </c>
      <c r="I69" s="232">
        <f>+'Template Form'!Q60</f>
        <v>0</v>
      </c>
      <c r="J69" s="246"/>
    </row>
    <row r="70" spans="3:10" ht="33" customHeight="1" x14ac:dyDescent="0.25">
      <c r="C70" s="7">
        <f>+'Template Form'!B61</f>
        <v>0</v>
      </c>
      <c r="D70" s="232">
        <f>+'Template Form'!L61</f>
        <v>0</v>
      </c>
      <c r="E70" s="232">
        <f>+'Template Form'!M61</f>
        <v>0</v>
      </c>
      <c r="F70" s="232">
        <f>+'Template Form'!N61</f>
        <v>0</v>
      </c>
      <c r="G70" s="232">
        <f>+'Template Form'!O61</f>
        <v>0</v>
      </c>
      <c r="H70" s="232">
        <f>+'Template Form'!P61</f>
        <v>0</v>
      </c>
      <c r="I70" s="232">
        <f>+'Template Form'!Q61</f>
        <v>0</v>
      </c>
      <c r="J70" s="246"/>
    </row>
    <row r="71" spans="3:10" ht="33" customHeight="1" x14ac:dyDescent="0.25">
      <c r="C71" s="7">
        <f>+'Template Form'!B62</f>
        <v>0</v>
      </c>
      <c r="D71" s="232">
        <f>+'Template Form'!L62</f>
        <v>0</v>
      </c>
      <c r="E71" s="232">
        <f>+'Template Form'!M62</f>
        <v>0</v>
      </c>
      <c r="F71" s="232">
        <f>+'Template Form'!N62</f>
        <v>0</v>
      </c>
      <c r="G71" s="232">
        <f>+'Template Form'!O62</f>
        <v>0</v>
      </c>
      <c r="H71" s="232">
        <f>+'Template Form'!P62</f>
        <v>0</v>
      </c>
      <c r="I71" s="232">
        <f>+'Template Form'!Q62</f>
        <v>0</v>
      </c>
      <c r="J71" s="246"/>
    </row>
    <row r="72" spans="3:10" ht="33" customHeight="1" x14ac:dyDescent="0.25">
      <c r="C72" s="7">
        <f>+'Template Form'!B63</f>
        <v>0</v>
      </c>
      <c r="D72" s="232">
        <f>+'Template Form'!L63</f>
        <v>0</v>
      </c>
      <c r="E72" s="232">
        <f>+'Template Form'!M63</f>
        <v>0</v>
      </c>
      <c r="F72" s="232">
        <f>+'Template Form'!N63</f>
        <v>0</v>
      </c>
      <c r="G72" s="232">
        <f>+'Template Form'!O63</f>
        <v>0</v>
      </c>
      <c r="H72" s="232">
        <f>+'Template Form'!P63</f>
        <v>0</v>
      </c>
      <c r="I72" s="232">
        <f>+'Template Form'!Q63</f>
        <v>0</v>
      </c>
      <c r="J72" s="246"/>
    </row>
    <row r="73" spans="3:10" ht="33" customHeight="1" x14ac:dyDescent="0.25">
      <c r="C73" s="7">
        <f>+'Template Form'!B64</f>
        <v>0</v>
      </c>
      <c r="D73" s="232">
        <f>+'Template Form'!L64</f>
        <v>0</v>
      </c>
      <c r="E73" s="232">
        <f>+'Template Form'!M64</f>
        <v>0</v>
      </c>
      <c r="F73" s="232">
        <f>+'Template Form'!N64</f>
        <v>0</v>
      </c>
      <c r="G73" s="232">
        <f>+'Template Form'!O64</f>
        <v>0</v>
      </c>
      <c r="H73" s="232">
        <f>+'Template Form'!P64</f>
        <v>0</v>
      </c>
      <c r="I73" s="232">
        <f>+'Template Form'!Q64</f>
        <v>0</v>
      </c>
      <c r="J73" s="246"/>
    </row>
    <row r="74" spans="3:10" ht="33" customHeight="1" x14ac:dyDescent="0.25">
      <c r="C74" s="7">
        <f>+'Template Form'!B65</f>
        <v>0</v>
      </c>
      <c r="D74" s="232">
        <f>+'Template Form'!L65</f>
        <v>0</v>
      </c>
      <c r="E74" s="232">
        <f>+'Template Form'!M65</f>
        <v>0</v>
      </c>
      <c r="F74" s="232">
        <f>+'Template Form'!N65</f>
        <v>0</v>
      </c>
      <c r="G74" s="232">
        <f>+'Template Form'!O65</f>
        <v>0</v>
      </c>
      <c r="H74" s="232">
        <f>+'Template Form'!P65</f>
        <v>0</v>
      </c>
      <c r="I74" s="232">
        <f>+'Template Form'!Q65</f>
        <v>0</v>
      </c>
      <c r="J74" s="246"/>
    </row>
    <row r="75" spans="3:10" ht="33" customHeight="1" x14ac:dyDescent="0.25">
      <c r="C75" s="7">
        <f>+'Template Form'!B66</f>
        <v>0</v>
      </c>
      <c r="D75" s="232">
        <f>+'Template Form'!L66</f>
        <v>0</v>
      </c>
      <c r="E75" s="232">
        <f>+'Template Form'!M66</f>
        <v>0</v>
      </c>
      <c r="F75" s="232">
        <f>+'Template Form'!N66</f>
        <v>0</v>
      </c>
      <c r="G75" s="232">
        <f>+'Template Form'!O66</f>
        <v>0</v>
      </c>
      <c r="H75" s="232">
        <f>+'Template Form'!P66</f>
        <v>0</v>
      </c>
      <c r="I75" s="232">
        <f>+'Template Form'!Q66</f>
        <v>0</v>
      </c>
      <c r="J75" s="246"/>
    </row>
    <row r="76" spans="3:10" ht="33" customHeight="1" x14ac:dyDescent="0.25">
      <c r="C76" s="7">
        <f>+'Template Form'!B67</f>
        <v>0</v>
      </c>
      <c r="D76" s="232">
        <f>+'Template Form'!L67</f>
        <v>0</v>
      </c>
      <c r="E76" s="232">
        <f>+'Template Form'!M67</f>
        <v>0</v>
      </c>
      <c r="F76" s="232">
        <f>+'Template Form'!N67</f>
        <v>0</v>
      </c>
      <c r="G76" s="232">
        <f>+'Template Form'!O67</f>
        <v>0</v>
      </c>
      <c r="H76" s="232">
        <f>+'Template Form'!P67</f>
        <v>0</v>
      </c>
      <c r="I76" s="232">
        <f>+'Template Form'!Q67</f>
        <v>0</v>
      </c>
      <c r="J76" s="246"/>
    </row>
    <row r="77" spans="3:10" ht="33" customHeight="1" x14ac:dyDescent="0.25">
      <c r="C77" s="7">
        <f>+'Template Form'!B68</f>
        <v>0</v>
      </c>
      <c r="D77" s="232">
        <f>+'Template Form'!L68</f>
        <v>0</v>
      </c>
      <c r="E77" s="232">
        <f>+'Template Form'!M68</f>
        <v>0</v>
      </c>
      <c r="F77" s="232">
        <f>+'Template Form'!N68</f>
        <v>0</v>
      </c>
      <c r="G77" s="232">
        <f>+'Template Form'!O68</f>
        <v>0</v>
      </c>
      <c r="H77" s="232">
        <f>+'Template Form'!P68</f>
        <v>0</v>
      </c>
      <c r="I77" s="232">
        <f>+'Template Form'!Q68</f>
        <v>0</v>
      </c>
      <c r="J77" s="246"/>
    </row>
    <row r="78" spans="3:10" ht="33" customHeight="1" x14ac:dyDescent="0.25">
      <c r="C78" s="7">
        <f>+'Template Form'!B69</f>
        <v>0</v>
      </c>
      <c r="D78" s="232">
        <f>+'Template Form'!L69</f>
        <v>0</v>
      </c>
      <c r="E78" s="232">
        <f>+'Template Form'!M69</f>
        <v>0</v>
      </c>
      <c r="F78" s="232">
        <f>+'Template Form'!N69</f>
        <v>0</v>
      </c>
      <c r="G78" s="232">
        <f>+'Template Form'!O69</f>
        <v>0</v>
      </c>
      <c r="H78" s="232">
        <f>+'Template Form'!P69</f>
        <v>0</v>
      </c>
      <c r="I78" s="232">
        <f>+'Template Form'!Q69</f>
        <v>0</v>
      </c>
      <c r="J78" s="246"/>
    </row>
    <row r="79" spans="3:10" ht="33" customHeight="1" x14ac:dyDescent="0.25">
      <c r="C79" s="7">
        <f>+'Template Form'!B70</f>
        <v>0</v>
      </c>
      <c r="D79" s="232">
        <f>+'Template Form'!L70</f>
        <v>0</v>
      </c>
      <c r="E79" s="232">
        <f>+'Template Form'!M70</f>
        <v>0</v>
      </c>
      <c r="F79" s="232">
        <f>+'Template Form'!N70</f>
        <v>0</v>
      </c>
      <c r="G79" s="232">
        <f>+'Template Form'!O70</f>
        <v>0</v>
      </c>
      <c r="H79" s="232">
        <f>+'Template Form'!P70</f>
        <v>0</v>
      </c>
      <c r="I79" s="232">
        <f>+'Template Form'!Q70</f>
        <v>0</v>
      </c>
      <c r="J79" s="246"/>
    </row>
    <row r="80" spans="3:10" ht="33" customHeight="1" x14ac:dyDescent="0.25">
      <c r="C80" s="7">
        <f>+'Template Form'!B71</f>
        <v>0</v>
      </c>
      <c r="D80" s="232">
        <f>+'Template Form'!L71</f>
        <v>0</v>
      </c>
      <c r="E80" s="232">
        <f>+'Template Form'!M71</f>
        <v>0</v>
      </c>
      <c r="F80" s="232">
        <f>+'Template Form'!N71</f>
        <v>0</v>
      </c>
      <c r="G80" s="232">
        <f>+'Template Form'!O71</f>
        <v>0</v>
      </c>
      <c r="H80" s="232">
        <f>+'Template Form'!P71</f>
        <v>0</v>
      </c>
      <c r="I80" s="232">
        <f>+'Template Form'!Q71</f>
        <v>0</v>
      </c>
      <c r="J80" s="246"/>
    </row>
    <row r="81" spans="1:10" ht="33" customHeight="1" x14ac:dyDescent="0.25">
      <c r="C81" s="7">
        <f>+'Template Form'!B72</f>
        <v>0</v>
      </c>
      <c r="D81" s="232">
        <f>+'Template Form'!L72</f>
        <v>0</v>
      </c>
      <c r="E81" s="232">
        <f>+'Template Form'!M72</f>
        <v>0</v>
      </c>
      <c r="F81" s="232">
        <f>+'Template Form'!N72</f>
        <v>0</v>
      </c>
      <c r="G81" s="232">
        <f>+'Template Form'!O72</f>
        <v>0</v>
      </c>
      <c r="H81" s="232">
        <f>+'Template Form'!P72</f>
        <v>0</v>
      </c>
      <c r="I81" s="232">
        <f>+'Template Form'!Q72</f>
        <v>0</v>
      </c>
      <c r="J81" s="246"/>
    </row>
    <row r="82" spans="1:10" ht="33" customHeight="1" x14ac:dyDescent="0.25">
      <c r="C82" s="7">
        <f>+'Template Form'!B73</f>
        <v>0</v>
      </c>
      <c r="D82" s="232">
        <f>+'Template Form'!L73</f>
        <v>0</v>
      </c>
      <c r="E82" s="232">
        <f>+'Template Form'!M73</f>
        <v>0</v>
      </c>
      <c r="F82" s="232">
        <f>+'Template Form'!N73</f>
        <v>0</v>
      </c>
      <c r="G82" s="232">
        <f>+'Template Form'!O73</f>
        <v>0</v>
      </c>
      <c r="H82" s="232">
        <f>+'Template Form'!P73</f>
        <v>0</v>
      </c>
      <c r="I82" s="232">
        <f>+'Template Form'!Q73</f>
        <v>0</v>
      </c>
      <c r="J82" s="246"/>
    </row>
    <row r="83" spans="1:10" ht="33" customHeight="1" x14ac:dyDescent="0.4">
      <c r="A83" s="88"/>
      <c r="C83" s="7">
        <f>+'Template Form'!B74</f>
        <v>0</v>
      </c>
      <c r="D83" s="232">
        <f>+'Template Form'!L74</f>
        <v>0</v>
      </c>
      <c r="E83" s="232">
        <f>+'Template Form'!M74</f>
        <v>0</v>
      </c>
      <c r="F83" s="232">
        <f>+'Template Form'!N74</f>
        <v>0</v>
      </c>
      <c r="G83" s="232">
        <f>+'Template Form'!O74</f>
        <v>0</v>
      </c>
      <c r="H83" s="232">
        <f>+'Template Form'!P74</f>
        <v>0</v>
      </c>
      <c r="I83" s="232">
        <f>+'Template Form'!Q74</f>
        <v>0</v>
      </c>
      <c r="J83" s="246"/>
    </row>
    <row r="84" spans="1:10" ht="33" customHeight="1" x14ac:dyDescent="0.25">
      <c r="A84" s="92"/>
      <c r="C84" s="7">
        <f>+'Template Form'!B75</f>
        <v>0</v>
      </c>
      <c r="D84" s="232">
        <f>+'Template Form'!L75</f>
        <v>0</v>
      </c>
      <c r="E84" s="232">
        <f>+'Template Form'!M75</f>
        <v>0</v>
      </c>
      <c r="F84" s="232">
        <f>+'Template Form'!N75</f>
        <v>0</v>
      </c>
      <c r="G84" s="232">
        <f>+'Template Form'!O75</f>
        <v>0</v>
      </c>
      <c r="H84" s="232">
        <f>+'Template Form'!P75</f>
        <v>0</v>
      </c>
      <c r="I84" s="232">
        <f>+'Template Form'!Q75</f>
        <v>0</v>
      </c>
      <c r="J84" s="246"/>
    </row>
    <row r="85" spans="1:10" ht="33" customHeight="1" x14ac:dyDescent="0.4">
      <c r="A85" s="88"/>
      <c r="C85" s="7">
        <f>+'Template Form'!B76</f>
        <v>0</v>
      </c>
      <c r="D85" s="232">
        <f>+'Template Form'!L76</f>
        <v>0</v>
      </c>
      <c r="E85" s="232">
        <f>+'Template Form'!M76</f>
        <v>0</v>
      </c>
      <c r="F85" s="232">
        <f>+'Template Form'!N76</f>
        <v>0</v>
      </c>
      <c r="G85" s="232">
        <f>+'Template Form'!O76</f>
        <v>0</v>
      </c>
      <c r="H85" s="232">
        <f>+'Template Form'!P76</f>
        <v>0</v>
      </c>
      <c r="I85" s="232">
        <f>+'Template Form'!Q76</f>
        <v>0</v>
      </c>
      <c r="J85" s="246"/>
    </row>
    <row r="86" spans="1:10" ht="33" customHeight="1" x14ac:dyDescent="0.25">
      <c r="A86" s="92"/>
      <c r="C86" s="7">
        <f>+'Template Form'!B77</f>
        <v>0</v>
      </c>
      <c r="D86" s="232">
        <f>+'Template Form'!L77</f>
        <v>0</v>
      </c>
      <c r="E86" s="232">
        <f>+'Template Form'!M77</f>
        <v>0</v>
      </c>
      <c r="F86" s="232">
        <f>+'Template Form'!N77</f>
        <v>0</v>
      </c>
      <c r="G86" s="232">
        <f>+'Template Form'!O77</f>
        <v>0</v>
      </c>
      <c r="H86" s="232">
        <f>+'Template Form'!P77</f>
        <v>0</v>
      </c>
      <c r="I86" s="232">
        <f>+'Template Form'!Q77</f>
        <v>0</v>
      </c>
      <c r="J86" s="246"/>
    </row>
    <row r="87" spans="1:10" ht="33" customHeight="1" x14ac:dyDescent="0.25">
      <c r="A87" s="92"/>
      <c r="C87" s="7">
        <f>+'Template Form'!B78</f>
        <v>0</v>
      </c>
      <c r="D87" s="232">
        <f>+'Template Form'!L78</f>
        <v>0</v>
      </c>
      <c r="E87" s="232">
        <f>+'Template Form'!M78</f>
        <v>0</v>
      </c>
      <c r="F87" s="232">
        <f>+'Template Form'!N78</f>
        <v>0</v>
      </c>
      <c r="G87" s="232">
        <f>+'Template Form'!O78</f>
        <v>0</v>
      </c>
      <c r="H87" s="232">
        <f>+'Template Form'!P78</f>
        <v>0</v>
      </c>
      <c r="I87" s="232">
        <f>+'Template Form'!Q78</f>
        <v>0</v>
      </c>
      <c r="J87" s="246"/>
    </row>
    <row r="88" spans="1:10" ht="33" customHeight="1" x14ac:dyDescent="0.25">
      <c r="A88" s="92"/>
      <c r="C88" s="7">
        <f>+'Template Form'!B79</f>
        <v>0</v>
      </c>
      <c r="D88" s="232">
        <f>+'Template Form'!L79</f>
        <v>0</v>
      </c>
      <c r="E88" s="232">
        <f>+'Template Form'!M79</f>
        <v>0</v>
      </c>
      <c r="F88" s="232">
        <f>+'Template Form'!N79</f>
        <v>0</v>
      </c>
      <c r="G88" s="232">
        <f>+'Template Form'!O79</f>
        <v>0</v>
      </c>
      <c r="H88" s="232">
        <f>+'Template Form'!P79</f>
        <v>0</v>
      </c>
      <c r="I88" s="232">
        <f>+'Template Form'!Q79</f>
        <v>0</v>
      </c>
      <c r="J88" s="246"/>
    </row>
    <row r="89" spans="1:10" ht="33" customHeight="1" x14ac:dyDescent="0.25">
      <c r="A89" s="92"/>
      <c r="C89" s="7">
        <f>+'Template Form'!B80</f>
        <v>0</v>
      </c>
      <c r="D89" s="232">
        <f>+'Template Form'!L80</f>
        <v>0</v>
      </c>
      <c r="E89" s="232">
        <f>+'Template Form'!M80</f>
        <v>0</v>
      </c>
      <c r="F89" s="232">
        <f>+'Template Form'!N80</f>
        <v>0</v>
      </c>
      <c r="G89" s="232">
        <f>+'Template Form'!O80</f>
        <v>0</v>
      </c>
      <c r="H89" s="232">
        <f>+'Template Form'!P80</f>
        <v>0</v>
      </c>
      <c r="I89" s="232">
        <f>+'Template Form'!Q80</f>
        <v>0</v>
      </c>
      <c r="J89" s="246"/>
    </row>
    <row r="90" spans="1:10" ht="33" customHeight="1" thickBot="1" x14ac:dyDescent="0.3">
      <c r="A90" s="92"/>
      <c r="C90" s="236">
        <f>+'Template Form'!B81</f>
        <v>0</v>
      </c>
      <c r="D90" s="237">
        <f>+'Template Form'!L81</f>
        <v>0</v>
      </c>
      <c r="E90" s="237">
        <f>+'Template Form'!M81</f>
        <v>0</v>
      </c>
      <c r="F90" s="237">
        <f>+'Template Form'!N81</f>
        <v>0</v>
      </c>
      <c r="G90" s="237">
        <f>+'Template Form'!O81</f>
        <v>0</v>
      </c>
      <c r="H90" s="237">
        <f>+'Template Form'!P81</f>
        <v>0</v>
      </c>
      <c r="I90" s="237">
        <f>+'Template Form'!Q81</f>
        <v>0</v>
      </c>
      <c r="J90" s="247"/>
    </row>
    <row r="91" spans="1:10" ht="33" customHeight="1" thickBot="1" x14ac:dyDescent="0.3">
      <c r="A91" s="92"/>
      <c r="C91" s="249">
        <f>COUNTA(C21:C90)</f>
        <v>70</v>
      </c>
      <c r="D91" s="235">
        <f t="shared" ref="D91:I91" si="0">SUM(D21:D90)</f>
        <v>0</v>
      </c>
      <c r="E91" s="235">
        <f t="shared" si="0"/>
        <v>0</v>
      </c>
      <c r="F91" s="235">
        <f t="shared" si="0"/>
        <v>0</v>
      </c>
      <c r="G91" s="235">
        <f t="shared" si="0"/>
        <v>0</v>
      </c>
      <c r="H91" s="235">
        <f t="shared" si="0"/>
        <v>0</v>
      </c>
      <c r="I91" s="235">
        <f t="shared" si="0"/>
        <v>0</v>
      </c>
      <c r="J91" s="248"/>
    </row>
    <row r="92" spans="1:10" ht="6.5" customHeight="1" x14ac:dyDescent="0.25">
      <c r="A92" s="92"/>
      <c r="B92" s="238"/>
      <c r="C92" s="13"/>
      <c r="D92" s="13"/>
      <c r="E92" s="13"/>
      <c r="F92" s="13"/>
      <c r="G92" s="13"/>
    </row>
    <row r="93" spans="1:10" ht="43.25" customHeight="1" x14ac:dyDescent="0.25">
      <c r="B93"/>
      <c r="C93"/>
      <c r="D93"/>
      <c r="E93"/>
      <c r="F93"/>
      <c r="G93"/>
    </row>
    <row r="94" spans="1:10" ht="6.5" customHeight="1" x14ac:dyDescent="0.25">
      <c r="A94" s="92"/>
      <c r="B94"/>
      <c r="C94"/>
      <c r="D94"/>
      <c r="E94"/>
      <c r="F94"/>
      <c r="G94"/>
    </row>
    <row r="95" spans="1:10" ht="43.25" customHeight="1" x14ac:dyDescent="0.25">
      <c r="B95" s="239"/>
      <c r="C95" s="12"/>
      <c r="D95" s="12"/>
      <c r="E95" s="12"/>
      <c r="F95" s="12"/>
      <c r="G95" s="12"/>
    </row>
    <row r="96" spans="1:10" ht="6.5" customHeight="1" x14ac:dyDescent="0.25"/>
    <row r="97" spans="1:6" ht="55.5" customHeight="1" x14ac:dyDescent="0.25">
      <c r="A97" s="92"/>
    </row>
    <row r="98" spans="1:6" ht="33" customHeight="1" x14ac:dyDescent="0.25">
      <c r="A98" s="126"/>
    </row>
    <row r="99" spans="1:6" ht="33" customHeight="1" x14ac:dyDescent="0.25">
      <c r="A99" s="126"/>
    </row>
    <row r="100" spans="1:6" ht="33" customHeight="1" x14ac:dyDescent="0.25">
      <c r="A100" s="126"/>
    </row>
    <row r="101" spans="1:6" ht="33" customHeight="1" x14ac:dyDescent="0.25">
      <c r="A101" s="126"/>
    </row>
    <row r="102" spans="1:6" ht="33" customHeight="1" x14ac:dyDescent="0.25">
      <c r="A102" s="126"/>
    </row>
    <row r="103" spans="1:6" ht="33" customHeight="1" x14ac:dyDescent="0.25">
      <c r="A103" s="126" t="e">
        <f>+#REF!</f>
        <v>#REF!</v>
      </c>
    </row>
    <row r="104" spans="1:6" ht="33" customHeight="1" x14ac:dyDescent="0.25">
      <c r="A104" s="126"/>
    </row>
    <row r="105" spans="1:6" ht="33" customHeight="1" x14ac:dyDescent="0.25">
      <c r="A105" s="126"/>
    </row>
    <row r="106" spans="1:6" ht="33" customHeight="1" x14ac:dyDescent="0.25">
      <c r="A106" s="126"/>
    </row>
    <row r="107" spans="1:6" ht="33" customHeight="1" x14ac:dyDescent="0.25">
      <c r="A107" s="126" t="e">
        <f>+#REF!</f>
        <v>#REF!</v>
      </c>
    </row>
    <row r="108" spans="1:6" ht="33" customHeight="1" x14ac:dyDescent="0.25">
      <c r="A108" s="126"/>
    </row>
    <row r="109" spans="1:6" ht="33" customHeight="1" x14ac:dyDescent="0.25">
      <c r="A109" s="126"/>
    </row>
    <row r="110" spans="1:6" ht="33" customHeight="1" x14ac:dyDescent="0.25">
      <c r="A110" s="126" t="e">
        <f>+#REF!</f>
        <v>#REF!</v>
      </c>
    </row>
    <row r="111" spans="1:6" ht="33" customHeight="1" x14ac:dyDescent="0.25">
      <c r="A111" s="126"/>
    </row>
    <row r="112" spans="1:6" ht="33" customHeight="1" x14ac:dyDescent="0.25">
      <c r="A112" s="126"/>
      <c r="B112" s="133"/>
      <c r="C112" s="133"/>
      <c r="D112" s="133"/>
      <c r="E112" s="133"/>
      <c r="F112" s="133"/>
    </row>
    <row r="113" spans="1:6" ht="33" customHeight="1" x14ac:dyDescent="0.25">
      <c r="A113" s="126"/>
      <c r="B113" s="133"/>
      <c r="C113" s="133"/>
      <c r="D113" s="133"/>
      <c r="E113" s="133"/>
      <c r="F113" s="133"/>
    </row>
    <row r="114" spans="1:6" ht="33" customHeight="1" x14ac:dyDescent="0.25">
      <c r="A114" s="126"/>
      <c r="B114" s="133"/>
      <c r="C114" s="133"/>
      <c r="D114" s="133"/>
      <c r="E114" s="133"/>
      <c r="F114" s="133"/>
    </row>
    <row r="115" spans="1:6" ht="33" customHeight="1" x14ac:dyDescent="0.25">
      <c r="A115" s="126"/>
      <c r="B115" s="133"/>
      <c r="C115" s="133"/>
      <c r="D115" s="133"/>
      <c r="E115" s="133"/>
      <c r="F115" s="133"/>
    </row>
    <row r="116" spans="1:6" ht="33" customHeight="1" x14ac:dyDescent="0.25">
      <c r="A116" s="126"/>
      <c r="B116" s="133"/>
      <c r="C116" s="133"/>
      <c r="D116" s="133"/>
      <c r="E116" s="133"/>
      <c r="F116" s="133"/>
    </row>
    <row r="117" spans="1:6" ht="33" customHeight="1" x14ac:dyDescent="0.25">
      <c r="A117" s="126"/>
      <c r="B117" s="133"/>
      <c r="C117" s="133"/>
      <c r="D117" s="133"/>
      <c r="E117" s="133"/>
      <c r="F117" s="133"/>
    </row>
    <row r="118" spans="1:6" ht="33" customHeight="1" x14ac:dyDescent="0.25">
      <c r="A118" s="126"/>
      <c r="B118" s="133"/>
      <c r="C118" s="133"/>
      <c r="D118" s="133"/>
      <c r="E118" s="133"/>
      <c r="F118" s="133"/>
    </row>
    <row r="119" spans="1:6" ht="33" customHeight="1" x14ac:dyDescent="0.25">
      <c r="A119" s="126"/>
      <c r="B119" s="133"/>
      <c r="C119" s="133"/>
      <c r="D119" s="133"/>
      <c r="E119" s="133"/>
      <c r="F119" s="133"/>
    </row>
    <row r="120" spans="1:6" ht="33" customHeight="1" x14ac:dyDescent="0.25">
      <c r="A120" s="126"/>
      <c r="B120" s="133"/>
      <c r="C120" s="133"/>
      <c r="D120" s="133"/>
      <c r="E120" s="133"/>
      <c r="F120" s="133"/>
    </row>
    <row r="121" spans="1:6" ht="33" customHeight="1" x14ac:dyDescent="0.25">
      <c r="A121" s="126"/>
      <c r="B121" s="133"/>
      <c r="C121" s="133"/>
      <c r="D121" s="133"/>
      <c r="E121" s="133"/>
      <c r="F121" s="133"/>
    </row>
    <row r="122" spans="1:6" ht="33" customHeight="1" x14ac:dyDescent="0.25">
      <c r="A122" s="126"/>
      <c r="B122" s="133"/>
      <c r="C122" s="133"/>
      <c r="D122" s="133"/>
      <c r="E122" s="133"/>
      <c r="F122" s="133"/>
    </row>
    <row r="123" spans="1:6" ht="33" customHeight="1" x14ac:dyDescent="0.25">
      <c r="A123" s="126"/>
      <c r="B123" s="133"/>
      <c r="C123" s="133"/>
      <c r="D123" s="133"/>
      <c r="E123" s="133"/>
      <c r="F123" s="133"/>
    </row>
    <row r="124" spans="1:6" ht="33" customHeight="1" x14ac:dyDescent="0.25">
      <c r="A124" s="126"/>
      <c r="B124" s="133"/>
      <c r="C124" s="133"/>
      <c r="D124" s="133"/>
      <c r="E124" s="133"/>
      <c r="F124" s="133"/>
    </row>
    <row r="125" spans="1:6" ht="33" customHeight="1" x14ac:dyDescent="0.25">
      <c r="A125" s="126"/>
      <c r="B125" s="133"/>
      <c r="C125" s="133"/>
      <c r="D125" s="133"/>
      <c r="E125" s="133"/>
      <c r="F125" s="133"/>
    </row>
    <row r="126" spans="1:6" ht="33" customHeight="1" x14ac:dyDescent="0.25">
      <c r="A126" s="126"/>
      <c r="B126" s="133"/>
      <c r="C126" s="133"/>
      <c r="D126" s="133"/>
      <c r="E126" s="133"/>
      <c r="F126" s="133"/>
    </row>
    <row r="127" spans="1:6" ht="33" customHeight="1" x14ac:dyDescent="0.25">
      <c r="A127" s="126"/>
      <c r="B127" s="133"/>
      <c r="C127" s="133"/>
      <c r="D127" s="133"/>
      <c r="E127" s="133"/>
      <c r="F127" s="133"/>
    </row>
    <row r="128" spans="1:6" ht="33" customHeight="1" x14ac:dyDescent="0.25">
      <c r="A128" s="126"/>
      <c r="B128" s="133"/>
      <c r="C128" s="133"/>
      <c r="D128" s="133"/>
      <c r="E128" s="133"/>
      <c r="F128" s="133"/>
    </row>
    <row r="129" spans="1:6" ht="33" customHeight="1" x14ac:dyDescent="0.25">
      <c r="A129" s="126"/>
      <c r="B129" s="133"/>
      <c r="C129" s="133"/>
      <c r="D129" s="133"/>
      <c r="E129" s="133"/>
      <c r="F129" s="133"/>
    </row>
    <row r="130" spans="1:6" ht="33" customHeight="1" x14ac:dyDescent="0.25">
      <c r="A130" s="126"/>
      <c r="B130" s="133"/>
      <c r="C130" s="133"/>
      <c r="D130" s="133"/>
      <c r="E130" s="133"/>
      <c r="F130" s="133"/>
    </row>
    <row r="131" spans="1:6" ht="33" customHeight="1" x14ac:dyDescent="0.25">
      <c r="B131" s="133"/>
      <c r="C131" s="133"/>
      <c r="D131" s="133"/>
      <c r="E131" s="133"/>
      <c r="F131" s="133"/>
    </row>
    <row r="132" spans="1:6" ht="33" customHeight="1" x14ac:dyDescent="0.25">
      <c r="A132" s="126" t="e">
        <f>+#REF!</f>
        <v>#REF!</v>
      </c>
      <c r="B132" s="133"/>
      <c r="C132" s="133"/>
      <c r="D132" s="133"/>
      <c r="E132" s="133"/>
      <c r="F132" s="133"/>
    </row>
    <row r="133" spans="1:6" ht="33" customHeight="1" x14ac:dyDescent="0.25">
      <c r="A133" s="126"/>
      <c r="B133" s="133"/>
      <c r="C133" s="133"/>
      <c r="D133" s="133"/>
      <c r="E133" s="133"/>
      <c r="F133" s="133"/>
    </row>
    <row r="134" spans="1:6" ht="33" customHeight="1" x14ac:dyDescent="0.25">
      <c r="A134" s="126"/>
      <c r="B134" s="133"/>
      <c r="C134" s="133"/>
      <c r="D134" s="133"/>
      <c r="E134" s="133"/>
      <c r="F134" s="133"/>
    </row>
    <row r="135" spans="1:6" ht="33" customHeight="1" x14ac:dyDescent="0.25">
      <c r="A135" s="126"/>
      <c r="B135" s="133"/>
      <c r="C135" s="133"/>
      <c r="D135" s="133"/>
      <c r="E135" s="133"/>
      <c r="F135" s="133"/>
    </row>
    <row r="136" spans="1:6" ht="33" customHeight="1" x14ac:dyDescent="0.25">
      <c r="A136" s="126" t="e">
        <f>+#REF!</f>
        <v>#REF!</v>
      </c>
      <c r="B136" s="133"/>
      <c r="C136" s="133"/>
      <c r="D136" s="133"/>
      <c r="E136" s="133"/>
      <c r="F136" s="133"/>
    </row>
    <row r="137" spans="1:6" ht="33" customHeight="1" x14ac:dyDescent="0.25">
      <c r="A137" s="126"/>
      <c r="B137" s="133"/>
      <c r="C137" s="133"/>
      <c r="D137" s="133"/>
      <c r="E137" s="133"/>
      <c r="F137" s="133"/>
    </row>
    <row r="138" spans="1:6" ht="33" customHeight="1" x14ac:dyDescent="0.25">
      <c r="A138" s="126"/>
      <c r="B138" s="133"/>
      <c r="C138" s="133"/>
      <c r="D138" s="133"/>
      <c r="E138" s="133"/>
      <c r="F138" s="133"/>
    </row>
    <row r="139" spans="1:6" ht="33" customHeight="1" x14ac:dyDescent="0.25">
      <c r="A139" s="126"/>
      <c r="B139" s="133"/>
      <c r="C139" s="133"/>
      <c r="D139" s="133"/>
      <c r="E139" s="133"/>
      <c r="F139" s="133"/>
    </row>
    <row r="140" spans="1:6" ht="33" customHeight="1" x14ac:dyDescent="0.25">
      <c r="A140" s="126" t="e">
        <f>+#REF!</f>
        <v>#REF!</v>
      </c>
      <c r="B140" s="133"/>
      <c r="C140" s="133"/>
      <c r="D140" s="133"/>
      <c r="E140" s="133"/>
      <c r="F140" s="133"/>
    </row>
    <row r="141" spans="1:6" ht="33" customHeight="1" x14ac:dyDescent="0.25">
      <c r="A141" s="126"/>
      <c r="B141" s="133"/>
      <c r="C141" s="133"/>
      <c r="D141" s="133"/>
      <c r="E141" s="133"/>
      <c r="F141" s="133"/>
    </row>
    <row r="142" spans="1:6" ht="33" customHeight="1" x14ac:dyDescent="0.25">
      <c r="A142" s="126"/>
      <c r="B142" s="133"/>
      <c r="C142" s="133"/>
      <c r="D142" s="133"/>
      <c r="E142" s="133"/>
      <c r="F142" s="133"/>
    </row>
    <row r="143" spans="1:6" ht="33" customHeight="1" x14ac:dyDescent="0.25">
      <c r="A143" s="126"/>
      <c r="B143" s="133"/>
      <c r="C143" s="133"/>
      <c r="D143" s="133"/>
      <c r="E143" s="133"/>
      <c r="F143" s="133"/>
    </row>
    <row r="144" spans="1:6" ht="33" customHeight="1" x14ac:dyDescent="0.25">
      <c r="A144" s="126"/>
      <c r="B144" s="133"/>
      <c r="C144" s="133"/>
      <c r="D144" s="133"/>
      <c r="E144" s="133"/>
      <c r="F144" s="133"/>
    </row>
    <row r="145" spans="1:6" ht="33" customHeight="1" x14ac:dyDescent="0.25">
      <c r="A145" s="126"/>
      <c r="B145" s="133"/>
      <c r="C145" s="133"/>
      <c r="D145" s="133"/>
      <c r="E145" s="133"/>
      <c r="F145" s="133"/>
    </row>
    <row r="146" spans="1:6" ht="33" customHeight="1" x14ac:dyDescent="0.25">
      <c r="A146" s="126"/>
      <c r="B146" s="133"/>
      <c r="C146" s="133"/>
      <c r="D146" s="133"/>
      <c r="E146" s="133"/>
      <c r="F146" s="133"/>
    </row>
    <row r="147" spans="1:6" ht="33" customHeight="1" x14ac:dyDescent="0.25">
      <c r="A147" s="126"/>
      <c r="B147" s="133"/>
      <c r="C147" s="133"/>
      <c r="D147" s="133"/>
      <c r="E147" s="133"/>
      <c r="F147" s="133"/>
    </row>
    <row r="148" spans="1:6" ht="33" customHeight="1" x14ac:dyDescent="0.25">
      <c r="A148" s="126"/>
      <c r="B148" s="133"/>
      <c r="C148" s="133"/>
      <c r="D148" s="133"/>
      <c r="E148" s="133"/>
      <c r="F148" s="133"/>
    </row>
    <row r="149" spans="1:6" ht="33" customHeight="1" x14ac:dyDescent="0.25">
      <c r="A149" s="126"/>
      <c r="B149" s="133"/>
      <c r="C149" s="133"/>
      <c r="D149" s="133"/>
      <c r="E149" s="133"/>
      <c r="F149" s="133"/>
    </row>
    <row r="150" spans="1:6" ht="33" customHeight="1" x14ac:dyDescent="0.25">
      <c r="A150" s="126"/>
      <c r="B150" s="133"/>
      <c r="C150" s="133"/>
      <c r="D150" s="133"/>
      <c r="E150" s="133"/>
      <c r="F150" s="133"/>
    </row>
    <row r="151" spans="1:6" ht="33" customHeight="1" x14ac:dyDescent="0.25">
      <c r="A151" s="126"/>
      <c r="B151" s="133"/>
      <c r="C151" s="133"/>
      <c r="D151" s="133"/>
      <c r="E151" s="133"/>
      <c r="F151" s="133"/>
    </row>
    <row r="152" spans="1:6" ht="33" customHeight="1" x14ac:dyDescent="0.25">
      <c r="A152" s="126"/>
      <c r="B152" s="133"/>
      <c r="C152" s="133"/>
      <c r="D152" s="133"/>
      <c r="E152" s="133"/>
      <c r="F152" s="133"/>
    </row>
    <row r="153" spans="1:6" ht="33" customHeight="1" x14ac:dyDescent="0.25">
      <c r="A153" s="126"/>
      <c r="B153" s="133"/>
      <c r="C153" s="133"/>
      <c r="D153" s="133"/>
      <c r="E153" s="133"/>
      <c r="F153" s="133"/>
    </row>
    <row r="154" spans="1:6" ht="33" customHeight="1" x14ac:dyDescent="0.25">
      <c r="A154" s="126"/>
      <c r="B154" s="133"/>
      <c r="C154" s="133"/>
      <c r="D154" s="133"/>
      <c r="E154" s="133"/>
      <c r="F154" s="133"/>
    </row>
    <row r="155" spans="1:6" ht="33" customHeight="1" x14ac:dyDescent="0.25">
      <c r="A155" s="126"/>
      <c r="B155" s="133"/>
      <c r="C155" s="133"/>
      <c r="D155" s="133"/>
      <c r="E155" s="133"/>
      <c r="F155" s="133"/>
    </row>
    <row r="156" spans="1:6" ht="33" customHeight="1" x14ac:dyDescent="0.25">
      <c r="A156" s="126"/>
      <c r="B156" s="133"/>
      <c r="C156" s="133"/>
      <c r="D156" s="133"/>
      <c r="E156" s="133"/>
      <c r="F156" s="133"/>
    </row>
    <row r="157" spans="1:6" ht="33" customHeight="1" x14ac:dyDescent="0.25">
      <c r="A157" s="126"/>
      <c r="B157" s="133"/>
      <c r="C157" s="133"/>
      <c r="D157" s="133"/>
      <c r="E157" s="133"/>
      <c r="F157" s="133"/>
    </row>
    <row r="158" spans="1:6" ht="33" customHeight="1" x14ac:dyDescent="0.25">
      <c r="A158" s="126"/>
      <c r="B158" s="133"/>
      <c r="C158" s="133"/>
      <c r="D158" s="133"/>
      <c r="E158" s="133"/>
      <c r="F158" s="133"/>
    </row>
    <row r="159" spans="1:6" ht="33" customHeight="1" x14ac:dyDescent="0.25">
      <c r="A159" s="126"/>
      <c r="B159" s="133"/>
      <c r="C159" s="133"/>
      <c r="D159" s="133"/>
      <c r="E159" s="133"/>
      <c r="F159" s="133"/>
    </row>
    <row r="160" spans="1:6" ht="33" customHeight="1" x14ac:dyDescent="0.25">
      <c r="A160" s="126"/>
      <c r="B160" s="133"/>
      <c r="C160" s="133"/>
      <c r="D160" s="133"/>
      <c r="E160" s="133"/>
      <c r="F160" s="133"/>
    </row>
    <row r="161" spans="1:6" ht="33" customHeight="1" x14ac:dyDescent="0.25">
      <c r="A161" s="126" t="e">
        <f>+#REF!</f>
        <v>#REF!</v>
      </c>
      <c r="B161" s="133"/>
      <c r="C161" s="133"/>
      <c r="D161" s="133"/>
      <c r="E161" s="133"/>
      <c r="F161" s="133"/>
    </row>
    <row r="162" spans="1:6" ht="33" customHeight="1" x14ac:dyDescent="0.25">
      <c r="A162" s="126"/>
      <c r="B162" s="133"/>
      <c r="C162" s="133"/>
      <c r="D162" s="133"/>
      <c r="E162" s="133"/>
      <c r="F162" s="133"/>
    </row>
    <row r="163" spans="1:6" ht="33" customHeight="1" x14ac:dyDescent="0.25">
      <c r="A163" s="126"/>
      <c r="B163" s="133"/>
      <c r="C163" s="133"/>
      <c r="D163" s="133"/>
      <c r="E163" s="133"/>
      <c r="F163" s="133"/>
    </row>
    <row r="164" spans="1:6" ht="33" customHeight="1" x14ac:dyDescent="0.25">
      <c r="A164" s="126"/>
      <c r="B164" s="133"/>
      <c r="C164" s="133"/>
      <c r="D164" s="133"/>
      <c r="E164" s="133"/>
      <c r="F164" s="133"/>
    </row>
    <row r="165" spans="1:6" ht="33" customHeight="1" x14ac:dyDescent="0.25">
      <c r="A165" s="126" t="e">
        <f>+#REF!</f>
        <v>#REF!</v>
      </c>
      <c r="B165" s="133"/>
      <c r="C165" s="133"/>
      <c r="D165" s="133"/>
      <c r="E165" s="133"/>
      <c r="F165" s="133"/>
    </row>
    <row r="166" spans="1:6" ht="33" customHeight="1" x14ac:dyDescent="0.25">
      <c r="A166" s="126"/>
      <c r="B166" s="133"/>
      <c r="C166" s="133"/>
      <c r="D166" s="133"/>
      <c r="E166" s="133"/>
      <c r="F166" s="133"/>
    </row>
    <row r="167" spans="1:6" ht="33" customHeight="1" x14ac:dyDescent="0.25">
      <c r="A167" s="6"/>
      <c r="B167" s="133"/>
      <c r="C167" s="133"/>
      <c r="D167" s="133"/>
      <c r="E167" s="133"/>
      <c r="F167" s="133"/>
    </row>
    <row r="168" spans="1:6" ht="33" customHeight="1" x14ac:dyDescent="0.25">
      <c r="A168" s="126"/>
      <c r="B168" s="133"/>
      <c r="C168" s="133"/>
      <c r="D168" s="133"/>
      <c r="E168" s="133"/>
      <c r="F168" s="133"/>
    </row>
    <row r="169" spans="1:6" ht="33" customHeight="1" x14ac:dyDescent="0.25">
      <c r="A169" s="126" t="e">
        <f>+#REF!</f>
        <v>#REF!</v>
      </c>
      <c r="B169" s="133"/>
      <c r="C169" s="133"/>
      <c r="D169" s="133"/>
      <c r="E169" s="133"/>
      <c r="F169" s="133"/>
    </row>
    <row r="170" spans="1:6" ht="33" customHeight="1" x14ac:dyDescent="0.25">
      <c r="A170" s="126"/>
    </row>
    <row r="171" spans="1:6" ht="46.25" customHeight="1" x14ac:dyDescent="0.25">
      <c r="A171" s="126"/>
    </row>
    <row r="172" spans="1:6" ht="46.25" customHeight="1" x14ac:dyDescent="0.25">
      <c r="A172" s="126"/>
    </row>
    <row r="173" spans="1:6" ht="33" customHeight="1" x14ac:dyDescent="0.25">
      <c r="A173" s="126"/>
    </row>
    <row r="174" spans="1:6" ht="33" customHeight="1" x14ac:dyDescent="0.25">
      <c r="A174" s="126"/>
    </row>
    <row r="175" spans="1:6" ht="33" customHeight="1" x14ac:dyDescent="0.25">
      <c r="A175" s="126"/>
    </row>
    <row r="176" spans="1:6" ht="33" customHeight="1" x14ac:dyDescent="0.25">
      <c r="A176" s="126" t="e">
        <f>+#REF!</f>
        <v>#REF!</v>
      </c>
    </row>
    <row r="177" spans="1:1" ht="33" customHeight="1" x14ac:dyDescent="0.25">
      <c r="A177" s="126"/>
    </row>
    <row r="178" spans="1:1" ht="33" customHeight="1" x14ac:dyDescent="0.25">
      <c r="A178" s="126" t="e">
        <f>+#REF!</f>
        <v>#REF!</v>
      </c>
    </row>
    <row r="179" spans="1:1" ht="33" customHeight="1" x14ac:dyDescent="0.25">
      <c r="A179" s="126"/>
    </row>
    <row r="180" spans="1:1" ht="33" customHeight="1" x14ac:dyDescent="0.25">
      <c r="A180" s="6"/>
    </row>
    <row r="181" spans="1:1" ht="33" customHeight="1" x14ac:dyDescent="0.25">
      <c r="A181" s="126" t="e">
        <f>+#REF!</f>
        <v>#REF!</v>
      </c>
    </row>
    <row r="182" spans="1:1" ht="6.5" customHeight="1" x14ac:dyDescent="0.25">
      <c r="A182" s="126"/>
    </row>
    <row r="183" spans="1:1" ht="43.25" customHeight="1" x14ac:dyDescent="0.25">
      <c r="A183" s="126"/>
    </row>
    <row r="184" spans="1:1" ht="6.5" customHeight="1" x14ac:dyDescent="0.25">
      <c r="A184" s="126"/>
    </row>
    <row r="185" spans="1:1" ht="27" customHeight="1" x14ac:dyDescent="0.25">
      <c r="A185" s="92"/>
    </row>
    <row r="186" spans="1:1" ht="27" customHeight="1" x14ac:dyDescent="0.25">
      <c r="A186" s="92"/>
    </row>
    <row r="187" spans="1:1" ht="27" customHeight="1" x14ac:dyDescent="0.25">
      <c r="A187" s="92"/>
    </row>
    <row r="188" spans="1:1" ht="27" customHeight="1" x14ac:dyDescent="0.25">
      <c r="A188" s="92"/>
    </row>
    <row r="189" spans="1:1" ht="27" customHeight="1" x14ac:dyDescent="0.25">
      <c r="A189" s="92"/>
    </row>
    <row r="190" spans="1:1" ht="27" customHeight="1" x14ac:dyDescent="0.25">
      <c r="A190" s="6"/>
    </row>
    <row r="191" spans="1:1" ht="27" customHeight="1" x14ac:dyDescent="0.3">
      <c r="A191" s="164" t="e">
        <f>SUM(#REF!)</f>
        <v>#REF!</v>
      </c>
    </row>
    <row r="192" spans="1:1" ht="27" customHeight="1" x14ac:dyDescent="0.25">
      <c r="A192" s="92"/>
    </row>
    <row r="193" spans="1:2" ht="27" customHeight="1" x14ac:dyDescent="0.25">
      <c r="A193" s="92"/>
    </row>
    <row r="194" spans="1:2" ht="27" customHeight="1" x14ac:dyDescent="0.25">
      <c r="A194" s="92"/>
    </row>
    <row r="195" spans="1:2" ht="27" customHeight="1" x14ac:dyDescent="0.25">
      <c r="A195" s="92"/>
    </row>
    <row r="196" spans="1:2" ht="27" customHeight="1" x14ac:dyDescent="0.25">
      <c r="A196" s="92"/>
    </row>
    <row r="197" spans="1:2" ht="27" customHeight="1" x14ac:dyDescent="0.25">
      <c r="A197" s="92"/>
    </row>
    <row r="198" spans="1:2" ht="27" customHeight="1" x14ac:dyDescent="0.25">
      <c r="A198" s="92"/>
    </row>
    <row r="199" spans="1:2" ht="27" customHeight="1" x14ac:dyDescent="0.25">
      <c r="A199" s="92"/>
      <c r="B199" s="126" t="e">
        <f>+#REF!</f>
        <v>#REF!</v>
      </c>
    </row>
    <row r="200" spans="1:2" ht="27" customHeight="1" x14ac:dyDescent="0.25">
      <c r="A200" s="92"/>
    </row>
    <row r="201" spans="1:2" ht="27" customHeight="1" x14ac:dyDescent="0.25">
      <c r="A201" s="92"/>
    </row>
    <row r="202" spans="1:2" ht="27" customHeight="1" x14ac:dyDescent="0.25">
      <c r="A202" s="92"/>
    </row>
    <row r="203" spans="1:2" ht="27" customHeight="1" x14ac:dyDescent="0.25">
      <c r="A203" s="92"/>
    </row>
    <row r="204" spans="1:2" ht="27" customHeight="1" x14ac:dyDescent="0.25">
      <c r="A204" s="92"/>
    </row>
    <row r="205" spans="1:2" ht="27" customHeight="1" x14ac:dyDescent="0.25">
      <c r="A205" s="92"/>
    </row>
    <row r="206" spans="1:2" ht="43.25" customHeight="1" x14ac:dyDescent="0.25">
      <c r="A206" s="126"/>
    </row>
    <row r="207" spans="1:2" ht="6" customHeight="1" x14ac:dyDescent="0.25">
      <c r="A207" s="126"/>
    </row>
    <row r="208" spans="1:2" ht="43.25" customHeight="1" x14ac:dyDescent="0.25"/>
    <row r="209" spans="1:3" ht="8.75" customHeight="1" x14ac:dyDescent="0.25"/>
    <row r="210" spans="1:3" ht="43.25" customHeight="1" x14ac:dyDescent="0.25">
      <c r="A210" s="174"/>
    </row>
    <row r="211" spans="1:3" ht="43.25" customHeight="1" x14ac:dyDescent="0.25">
      <c r="A211" s="174"/>
    </row>
    <row r="212" spans="1:3" ht="43.25" customHeight="1" x14ac:dyDescent="0.25">
      <c r="A212" s="174"/>
    </row>
    <row r="213" spans="1:3" ht="43.25" customHeight="1" x14ac:dyDescent="0.25">
      <c r="A213" s="182"/>
    </row>
    <row r="214" spans="1:3" ht="43.25" customHeight="1" x14ac:dyDescent="0.25">
      <c r="A214" s="174"/>
    </row>
    <row r="215" spans="1:3" ht="43.25" customHeight="1" x14ac:dyDescent="0.25">
      <c r="A215" s="174"/>
    </row>
    <row r="216" spans="1:3" ht="43.25" customHeight="1" x14ac:dyDescent="0.25">
      <c r="A216" s="185"/>
    </row>
    <row r="217" spans="1:3" ht="43.25" customHeight="1" x14ac:dyDescent="0.25">
      <c r="A217" s="174"/>
    </row>
    <row r="218" spans="1:3" ht="8.75" customHeight="1" x14ac:dyDescent="0.25">
      <c r="A218" s="174"/>
      <c r="B218" s="240"/>
    </row>
    <row r="219" spans="1:3" ht="43.25" customHeight="1" x14ac:dyDescent="0.25">
      <c r="A219" s="190"/>
      <c r="B219" s="240"/>
    </row>
    <row r="220" spans="1:3" ht="59.5" customHeight="1" x14ac:dyDescent="0.25">
      <c r="A220" s="92"/>
      <c r="B220" s="240"/>
      <c r="C220" s="16" t="e">
        <f>#REF!-FS</f>
        <v>#REF!</v>
      </c>
    </row>
    <row r="221" spans="1:3" ht="59.5" customHeight="1" x14ac:dyDescent="0.25">
      <c r="A221" s="92"/>
      <c r="B221" s="240"/>
      <c r="C221" s="16" t="e">
        <f>C220*0.12</f>
        <v>#REF!</v>
      </c>
    </row>
    <row r="222" spans="1:3" ht="51.5" customHeight="1" x14ac:dyDescent="0.3">
      <c r="A222" s="164"/>
      <c r="B222" s="232"/>
    </row>
    <row r="223" spans="1:3" ht="33" customHeight="1" x14ac:dyDescent="0.3">
      <c r="A223" s="164"/>
      <c r="B223" s="232"/>
    </row>
    <row r="224" spans="1:3" ht="33" customHeight="1" x14ac:dyDescent="0.3">
      <c r="A224" s="164"/>
      <c r="B224" s="240"/>
    </row>
    <row r="225" spans="1:7" ht="33" customHeight="1" x14ac:dyDescent="0.3">
      <c r="A225" s="164"/>
      <c r="B225" s="241"/>
    </row>
    <row r="226" spans="1:7" ht="33" customHeight="1" x14ac:dyDescent="0.3">
      <c r="A226" s="164" t="e">
        <f>SUM(#REF!)</f>
        <v>#REF!</v>
      </c>
      <c r="B226" s="240"/>
    </row>
    <row r="227" spans="1:7" ht="33" customHeight="1" x14ac:dyDescent="0.3">
      <c r="A227" s="164"/>
      <c r="B227" s="16"/>
    </row>
    <row r="228" spans="1:7" ht="33" customHeight="1" x14ac:dyDescent="0.3">
      <c r="A228" s="164"/>
      <c r="B228" s="16"/>
    </row>
    <row r="229" spans="1:7" ht="33" customHeight="1" x14ac:dyDescent="0.3">
      <c r="A229" s="164"/>
    </row>
    <row r="230" spans="1:7" ht="33" customHeight="1" x14ac:dyDescent="0.3">
      <c r="A230" s="164" t="e">
        <f>SUM(#REF!)</f>
        <v>#REF!</v>
      </c>
      <c r="B230" s="126"/>
    </row>
    <row r="231" spans="1:7" ht="43.25" customHeight="1" x14ac:dyDescent="0.3">
      <c r="A231" s="164"/>
      <c r="B231" s="126"/>
    </row>
    <row r="232" spans="1:7" ht="61.25" customHeight="1" x14ac:dyDescent="0.3">
      <c r="A232" s="164"/>
      <c r="B232" s="126"/>
    </row>
    <row r="233" spans="1:7" ht="48" customHeight="1" x14ac:dyDescent="0.25">
      <c r="A233" s="92"/>
      <c r="B233" s="126"/>
    </row>
    <row r="234" spans="1:7" ht="33" customHeight="1" x14ac:dyDescent="0.25">
      <c r="A234" s="92"/>
      <c r="B234" s="126" t="e">
        <f>+#REF!</f>
        <v>#REF!</v>
      </c>
    </row>
    <row r="235" spans="1:7" ht="49.25" customHeight="1" x14ac:dyDescent="0.25">
      <c r="A235" s="92"/>
      <c r="B235" s="126"/>
    </row>
    <row r="236" spans="1:7" customFormat="1" ht="6.5" customHeight="1" x14ac:dyDescent="0.25">
      <c r="B236" s="126"/>
      <c r="C236" s="6"/>
      <c r="D236" s="6"/>
      <c r="E236" s="6"/>
      <c r="F236" s="6"/>
      <c r="G236" s="6"/>
    </row>
    <row r="237" spans="1:7" customFormat="1" ht="33" customHeight="1" x14ac:dyDescent="0.25">
      <c r="B237" s="126"/>
      <c r="C237" s="6"/>
      <c r="D237" s="6"/>
      <c r="E237" s="6"/>
      <c r="F237" s="6"/>
      <c r="G237" s="6"/>
    </row>
    <row r="238" spans="1:7" customFormat="1" ht="33" customHeight="1" x14ac:dyDescent="0.25">
      <c r="B238" s="126" t="e">
        <f>+#REF!</f>
        <v>#REF!</v>
      </c>
      <c r="C238" s="6"/>
      <c r="D238" s="6"/>
      <c r="E238" s="6"/>
      <c r="F238" s="6"/>
      <c r="G238" s="6"/>
    </row>
    <row r="239" spans="1:7" customFormat="1" x14ac:dyDescent="0.25">
      <c r="B239" s="126"/>
      <c r="C239" s="6"/>
      <c r="D239" s="6"/>
      <c r="E239" s="6"/>
      <c r="F239" s="6"/>
      <c r="G239" s="6"/>
    </row>
    <row r="240" spans="1:7" customFormat="1" x14ac:dyDescent="0.25">
      <c r="B240" s="126"/>
      <c r="C240" s="6"/>
      <c r="D240" s="6"/>
      <c r="E240" s="6"/>
      <c r="F240" s="6"/>
      <c r="G240" s="6"/>
    </row>
    <row r="244" spans="2:7" x14ac:dyDescent="0.25">
      <c r="B244"/>
      <c r="C244"/>
      <c r="D244"/>
      <c r="E244"/>
      <c r="F244"/>
      <c r="G244"/>
    </row>
    <row r="245" spans="2:7" x14ac:dyDescent="0.25">
      <c r="B245"/>
      <c r="C245"/>
      <c r="D245"/>
      <c r="E245"/>
      <c r="F245"/>
      <c r="G245"/>
    </row>
    <row r="246" spans="2:7" x14ac:dyDescent="0.25">
      <c r="B246"/>
      <c r="C246"/>
      <c r="D246"/>
      <c r="E246"/>
      <c r="F246"/>
      <c r="G246"/>
    </row>
    <row r="247" spans="2:7" x14ac:dyDescent="0.25">
      <c r="B247"/>
      <c r="C247"/>
      <c r="D247"/>
      <c r="E247"/>
      <c r="F247"/>
      <c r="G247"/>
    </row>
    <row r="248" spans="2:7" x14ac:dyDescent="0.25">
      <c r="B248"/>
      <c r="C248"/>
      <c r="D248"/>
      <c r="E248"/>
      <c r="F248"/>
      <c r="G248"/>
    </row>
  </sheetData>
  <sheetProtection insertRows="0" selectLockedCells="1" selectUnlockedCells="1"/>
  <autoFilter ref="C20:J91" xr:uid="{8063CB7B-3C38-4167-AE95-B743C2AF7A41}"/>
  <mergeCells count="8">
    <mergeCell ref="C16:J16"/>
    <mergeCell ref="C2:J5"/>
    <mergeCell ref="E11:H11"/>
    <mergeCell ref="E12:H12"/>
    <mergeCell ref="E13:H13"/>
    <mergeCell ref="E14:H14"/>
    <mergeCell ref="C8:J8"/>
    <mergeCell ref="C9:J9"/>
  </mergeCells>
  <printOptions horizontalCentered="1"/>
  <pageMargins left="0.45" right="0.45" top="0.5" bottom="0.5" header="0.3" footer="0.3"/>
  <pageSetup scale="52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889BF0-E205-43E2-B600-B7FB10DF6410}">
  <sheetPr codeName="Sheet3">
    <tabColor theme="9" tint="0.79998168889431442"/>
    <pageSetUpPr fitToPage="1"/>
  </sheetPr>
  <dimension ref="A1:R239"/>
  <sheetViews>
    <sheetView showGridLines="0" zoomScale="55" zoomScaleNormal="55" zoomScaleSheetLayoutView="40" workbookViewId="0"/>
  </sheetViews>
  <sheetFormatPr baseColWidth="10" defaultColWidth="9.1640625" defaultRowHeight="21" x14ac:dyDescent="0.25"/>
  <cols>
    <col min="1" max="1" width="12.6640625" style="23" customWidth="1"/>
    <col min="2" max="2" width="39.83203125" style="6" customWidth="1"/>
    <col min="3" max="3" width="30.1640625" style="6" customWidth="1"/>
    <col min="4" max="4" width="79.1640625" style="9" customWidth="1"/>
    <col min="5" max="7" width="17.5" style="17" customWidth="1"/>
    <col min="8" max="8" width="26.33203125" style="18" customWidth="1"/>
    <col min="9" max="9" width="28.1640625" style="18" customWidth="1"/>
    <col min="10" max="10" width="27.1640625" style="11" customWidth="1"/>
    <col min="11" max="11" width="19.6640625" style="32" customWidth="1"/>
    <col min="12" max="14" width="23.33203125" style="6" customWidth="1"/>
    <col min="15" max="18" width="22.6640625" style="6" customWidth="1"/>
    <col min="19" max="16384" width="9.1640625" style="6"/>
  </cols>
  <sheetData>
    <row r="1" spans="1:18" ht="27.75" customHeight="1" thickBot="1" x14ac:dyDescent="0.3">
      <c r="B1" s="31"/>
      <c r="C1" s="31"/>
      <c r="D1" s="31"/>
      <c r="E1" s="31"/>
      <c r="F1" s="31"/>
      <c r="G1" s="31"/>
      <c r="H1" s="31"/>
      <c r="I1" s="31"/>
      <c r="J1" s="31"/>
    </row>
    <row r="2" spans="1:18" ht="32" customHeight="1" x14ac:dyDescent="0.3">
      <c r="B2" s="7"/>
      <c r="C2" s="326" t="s">
        <v>0</v>
      </c>
      <c r="D2" s="326"/>
      <c r="E2" s="326"/>
      <c r="F2" s="326"/>
      <c r="G2" s="326"/>
      <c r="H2" s="326"/>
      <c r="I2" s="33"/>
      <c r="J2" s="34"/>
    </row>
    <row r="3" spans="1:18" ht="34.25" customHeight="1" x14ac:dyDescent="0.3">
      <c r="B3" s="7"/>
      <c r="C3" s="326" t="s">
        <v>1</v>
      </c>
      <c r="D3" s="326"/>
      <c r="E3" s="326"/>
      <c r="F3" s="326"/>
      <c r="G3" s="326"/>
      <c r="H3" s="326"/>
      <c r="I3" s="33"/>
      <c r="J3" s="34"/>
    </row>
    <row r="4" spans="1:18" x14ac:dyDescent="0.25">
      <c r="B4" s="35"/>
      <c r="C4" s="36"/>
      <c r="D4" s="36"/>
      <c r="E4" s="36"/>
      <c r="F4" s="36"/>
      <c r="G4" s="36"/>
      <c r="H4" s="36"/>
      <c r="I4" s="36"/>
      <c r="J4" s="37"/>
    </row>
    <row r="5" spans="1:18" ht="30" customHeight="1" x14ac:dyDescent="0.3">
      <c r="A5" s="24"/>
      <c r="B5" s="7"/>
      <c r="C5" s="38" t="s">
        <v>2</v>
      </c>
      <c r="D5" s="327" t="s">
        <v>3</v>
      </c>
      <c r="E5" s="327"/>
      <c r="F5" s="327"/>
      <c r="G5" s="327"/>
      <c r="H5" s="8"/>
      <c r="I5" s="39"/>
      <c r="J5" s="40"/>
    </row>
    <row r="6" spans="1:18" ht="30" customHeight="1" x14ac:dyDescent="0.3">
      <c r="A6" s="24"/>
      <c r="B6" s="7"/>
      <c r="C6" s="41" t="s">
        <v>4</v>
      </c>
      <c r="D6" s="327" t="s">
        <v>5</v>
      </c>
      <c r="E6" s="327"/>
      <c r="F6" s="327"/>
      <c r="G6" s="327"/>
      <c r="H6" s="8"/>
      <c r="I6" s="33"/>
      <c r="J6" s="40"/>
    </row>
    <row r="7" spans="1:18" ht="30" customHeight="1" x14ac:dyDescent="0.3">
      <c r="A7" s="24"/>
      <c r="B7" s="7"/>
      <c r="C7" s="41" t="s">
        <v>6</v>
      </c>
      <c r="D7" s="327" t="s">
        <v>7</v>
      </c>
      <c r="E7" s="327"/>
      <c r="F7" s="327"/>
      <c r="G7" s="327"/>
      <c r="H7" s="8"/>
      <c r="I7" s="42"/>
      <c r="J7" s="43"/>
    </row>
    <row r="8" spans="1:18" ht="30" customHeight="1" x14ac:dyDescent="0.3">
      <c r="A8" s="24"/>
      <c r="B8" s="7"/>
      <c r="C8" s="41" t="s">
        <v>8</v>
      </c>
      <c r="D8" s="327" t="s">
        <v>9</v>
      </c>
      <c r="E8" s="327"/>
      <c r="F8" s="327"/>
      <c r="G8" s="327"/>
      <c r="H8" s="8"/>
      <c r="I8" s="42"/>
      <c r="J8" s="43"/>
      <c r="L8" s="9"/>
      <c r="M8" s="9"/>
      <c r="N8" s="9"/>
      <c r="O8" s="10" t="s">
        <v>10</v>
      </c>
      <c r="P8" s="9"/>
      <c r="Q8" s="9"/>
    </row>
    <row r="9" spans="1:18" ht="57" customHeight="1" thickBot="1" x14ac:dyDescent="0.3">
      <c r="B9" s="44"/>
      <c r="C9" s="45"/>
      <c r="D9" s="36"/>
      <c r="E9" s="46"/>
      <c r="F9" s="46"/>
      <c r="G9" s="46"/>
      <c r="H9" s="42"/>
      <c r="I9" s="47"/>
      <c r="J9" s="48"/>
      <c r="L9" s="9"/>
      <c r="M9" s="9"/>
      <c r="N9" s="9"/>
      <c r="O9" s="1">
        <v>0</v>
      </c>
      <c r="P9" s="9"/>
      <c r="Q9" s="1">
        <v>7000</v>
      </c>
    </row>
    <row r="10" spans="1:18" ht="61.5" customHeight="1" thickBot="1" x14ac:dyDescent="0.3">
      <c r="B10" s="49" t="s">
        <v>11</v>
      </c>
      <c r="C10" s="50"/>
      <c r="D10" s="50"/>
      <c r="E10" s="50"/>
      <c r="F10" s="50"/>
      <c r="G10" s="50"/>
      <c r="H10" s="290" t="s">
        <v>12</v>
      </c>
      <c r="I10" s="291"/>
      <c r="J10" s="51"/>
      <c r="K10" s="52"/>
      <c r="L10" s="9"/>
      <c r="M10" s="2">
        <v>7.6499999999999999E-2</v>
      </c>
      <c r="N10" s="3">
        <v>0</v>
      </c>
      <c r="O10" s="4">
        <v>12</v>
      </c>
      <c r="P10" s="3">
        <v>0</v>
      </c>
      <c r="Q10" s="5">
        <v>0</v>
      </c>
    </row>
    <row r="11" spans="1:18" ht="87.75" customHeight="1" thickBot="1" x14ac:dyDescent="0.3">
      <c r="B11" s="53" t="s">
        <v>13</v>
      </c>
      <c r="C11" s="54" t="s">
        <v>14</v>
      </c>
      <c r="D11" s="55" t="s">
        <v>15</v>
      </c>
      <c r="E11" s="56" t="s">
        <v>16</v>
      </c>
      <c r="F11" s="56" t="s">
        <v>17</v>
      </c>
      <c r="G11" s="56" t="s">
        <v>18</v>
      </c>
      <c r="H11" s="57" t="s">
        <v>19</v>
      </c>
      <c r="I11" s="57" t="s">
        <v>20</v>
      </c>
      <c r="J11" s="58" t="s">
        <v>21</v>
      </c>
      <c r="K11" s="59"/>
      <c r="L11" s="60" t="s">
        <v>17</v>
      </c>
      <c r="M11" s="61" t="s">
        <v>22</v>
      </c>
      <c r="N11" s="61" t="s">
        <v>23</v>
      </c>
      <c r="O11" s="61" t="s">
        <v>24</v>
      </c>
      <c r="P11" s="61" t="s">
        <v>25</v>
      </c>
      <c r="Q11" s="61" t="s">
        <v>26</v>
      </c>
    </row>
    <row r="12" spans="1:18" ht="45" customHeight="1" x14ac:dyDescent="0.25">
      <c r="A12" s="23">
        <v>1</v>
      </c>
      <c r="B12" s="62"/>
      <c r="C12" s="63"/>
      <c r="D12" s="64"/>
      <c r="E12" s="65" t="s">
        <v>27</v>
      </c>
      <c r="F12" s="66"/>
      <c r="G12" s="281">
        <v>2.2499999999999999E-2</v>
      </c>
      <c r="H12" s="67"/>
      <c r="I12" s="68">
        <f>ROUND(H12,0)</f>
        <v>0</v>
      </c>
      <c r="J12" s="69"/>
      <c r="L12" s="11">
        <f>+I12</f>
        <v>0</v>
      </c>
      <c r="M12" s="11">
        <f>ROUND($M$10*L12,0)</f>
        <v>0</v>
      </c>
      <c r="N12" s="11">
        <f>ROUND($N$10*L12,0)</f>
        <v>0</v>
      </c>
      <c r="O12" s="11">
        <f>ROUND($O$9*$O$10*G12,0)</f>
        <v>0</v>
      </c>
      <c r="P12" s="11">
        <f>ROUND($P$10*L12,0)</f>
        <v>0</v>
      </c>
      <c r="Q12" s="11">
        <f>ROUND(IF(L12&lt;7000,L12*$Q$10,$Q$9*$Q$10*G12),0)</f>
        <v>0</v>
      </c>
      <c r="R12" s="12"/>
    </row>
    <row r="13" spans="1:18" ht="45" customHeight="1" x14ac:dyDescent="0.25">
      <c r="A13" s="23">
        <v>2</v>
      </c>
      <c r="B13" s="70"/>
      <c r="C13" s="71"/>
      <c r="D13" s="72"/>
      <c r="E13" s="65" t="s">
        <v>28</v>
      </c>
      <c r="F13" s="73"/>
      <c r="G13" s="282"/>
      <c r="H13" s="74"/>
      <c r="I13" s="75">
        <f t="shared" ref="I13:I76" si="0">ROUND(H13,0)</f>
        <v>0</v>
      </c>
      <c r="J13" s="69"/>
      <c r="L13" s="11">
        <f t="shared" ref="L13:L76" si="1">+I13</f>
        <v>0</v>
      </c>
      <c r="M13" s="11">
        <f t="shared" ref="M13:M76" si="2">ROUND($M$10*L13,0)</f>
        <v>0</v>
      </c>
      <c r="N13" s="11">
        <f>ROUND($N$10*L13,0)</f>
        <v>0</v>
      </c>
      <c r="O13" s="11">
        <f t="shared" ref="O13:O76" si="3">ROUND($O$9*$O$10*G13,0)</f>
        <v>0</v>
      </c>
      <c r="P13" s="11">
        <f>ROUND($P$10*L13,0)</f>
        <v>0</v>
      </c>
      <c r="Q13" s="11">
        <f t="shared" ref="Q13:Q76" si="4">ROUND(IF(L13&lt;7000,L13*$Q$10,$Q$9*$Q$10*G13),0)</f>
        <v>0</v>
      </c>
      <c r="R13" s="12"/>
    </row>
    <row r="14" spans="1:18" ht="45" customHeight="1" x14ac:dyDescent="0.25">
      <c r="A14" s="23">
        <v>3</v>
      </c>
      <c r="B14" s="70"/>
      <c r="C14" s="71"/>
      <c r="D14" s="72"/>
      <c r="E14" s="65"/>
      <c r="F14" s="73"/>
      <c r="G14" s="282"/>
      <c r="H14" s="74"/>
      <c r="I14" s="75">
        <f t="shared" si="0"/>
        <v>0</v>
      </c>
      <c r="J14" s="69"/>
      <c r="L14" s="11">
        <f t="shared" si="1"/>
        <v>0</v>
      </c>
      <c r="M14" s="11">
        <f t="shared" si="2"/>
        <v>0</v>
      </c>
      <c r="N14" s="11">
        <v>0</v>
      </c>
      <c r="O14" s="11">
        <v>0</v>
      </c>
      <c r="P14" s="11">
        <f t="shared" ref="P14:P77" si="5">ROUND($P$10*L14,0)</f>
        <v>0</v>
      </c>
      <c r="Q14" s="11">
        <f t="shared" si="4"/>
        <v>0</v>
      </c>
      <c r="R14" s="12"/>
    </row>
    <row r="15" spans="1:18" ht="45" customHeight="1" x14ac:dyDescent="0.25">
      <c r="A15" s="23">
        <v>4</v>
      </c>
      <c r="B15" s="70"/>
      <c r="C15" s="71"/>
      <c r="D15" s="72"/>
      <c r="E15" s="65"/>
      <c r="F15" s="73"/>
      <c r="G15" s="282"/>
      <c r="H15" s="74">
        <f t="shared" ref="H15:H78" si="6">F15*G15</f>
        <v>0</v>
      </c>
      <c r="I15" s="75">
        <f t="shared" si="0"/>
        <v>0</v>
      </c>
      <c r="J15" s="69"/>
      <c r="L15" s="11">
        <f t="shared" si="1"/>
        <v>0</v>
      </c>
      <c r="M15" s="11">
        <f t="shared" si="2"/>
        <v>0</v>
      </c>
      <c r="N15" s="11">
        <f t="shared" ref="N15:N78" si="7">ROUND($N$10*L15,0)</f>
        <v>0</v>
      </c>
      <c r="O15" s="11">
        <f t="shared" si="3"/>
        <v>0</v>
      </c>
      <c r="P15" s="11">
        <f t="shared" si="5"/>
        <v>0</v>
      </c>
      <c r="Q15" s="11">
        <f t="shared" si="4"/>
        <v>0</v>
      </c>
      <c r="R15" s="12"/>
    </row>
    <row r="16" spans="1:18" ht="45" customHeight="1" x14ac:dyDescent="0.25">
      <c r="A16" s="23">
        <v>5</v>
      </c>
      <c r="B16" s="70"/>
      <c r="C16" s="71"/>
      <c r="D16" s="72"/>
      <c r="E16" s="65"/>
      <c r="F16" s="73"/>
      <c r="G16" s="282"/>
      <c r="H16" s="74">
        <f t="shared" si="6"/>
        <v>0</v>
      </c>
      <c r="I16" s="75">
        <f t="shared" si="0"/>
        <v>0</v>
      </c>
      <c r="J16" s="69"/>
      <c r="L16" s="11">
        <f t="shared" si="1"/>
        <v>0</v>
      </c>
      <c r="M16" s="11">
        <f t="shared" si="2"/>
        <v>0</v>
      </c>
      <c r="N16" s="11">
        <f t="shared" si="7"/>
        <v>0</v>
      </c>
      <c r="O16" s="11">
        <f t="shared" si="3"/>
        <v>0</v>
      </c>
      <c r="P16" s="11">
        <f t="shared" si="5"/>
        <v>0</v>
      </c>
      <c r="Q16" s="11">
        <f t="shared" si="4"/>
        <v>0</v>
      </c>
      <c r="R16" s="12"/>
    </row>
    <row r="17" spans="1:18" ht="45" customHeight="1" x14ac:dyDescent="0.25">
      <c r="A17" s="23">
        <v>6</v>
      </c>
      <c r="B17" s="70"/>
      <c r="C17" s="71"/>
      <c r="D17" s="72"/>
      <c r="E17" s="65"/>
      <c r="F17" s="73"/>
      <c r="G17" s="282"/>
      <c r="H17" s="74">
        <f t="shared" si="6"/>
        <v>0</v>
      </c>
      <c r="I17" s="75">
        <f t="shared" si="0"/>
        <v>0</v>
      </c>
      <c r="J17" s="69"/>
      <c r="K17" s="8"/>
      <c r="L17" s="11">
        <f t="shared" si="1"/>
        <v>0</v>
      </c>
      <c r="M17" s="11">
        <f t="shared" si="2"/>
        <v>0</v>
      </c>
      <c r="N17" s="11">
        <f t="shared" si="7"/>
        <v>0</v>
      </c>
      <c r="O17" s="11">
        <f t="shared" si="3"/>
        <v>0</v>
      </c>
      <c r="P17" s="11">
        <f t="shared" si="5"/>
        <v>0</v>
      </c>
      <c r="Q17" s="11">
        <f t="shared" si="4"/>
        <v>0</v>
      </c>
      <c r="R17" s="12"/>
    </row>
    <row r="18" spans="1:18" ht="45" customHeight="1" x14ac:dyDescent="0.25">
      <c r="A18" s="23">
        <v>7</v>
      </c>
      <c r="B18" s="70"/>
      <c r="C18" s="71"/>
      <c r="D18" s="72"/>
      <c r="E18" s="65"/>
      <c r="F18" s="73"/>
      <c r="G18" s="282"/>
      <c r="H18" s="74">
        <f t="shared" si="6"/>
        <v>0</v>
      </c>
      <c r="I18" s="75">
        <f t="shared" si="0"/>
        <v>0</v>
      </c>
      <c r="J18" s="69"/>
      <c r="K18" s="8"/>
      <c r="L18" s="11">
        <f t="shared" si="1"/>
        <v>0</v>
      </c>
      <c r="M18" s="11">
        <f t="shared" si="2"/>
        <v>0</v>
      </c>
      <c r="N18" s="11">
        <f t="shared" si="7"/>
        <v>0</v>
      </c>
      <c r="O18" s="11">
        <f t="shared" si="3"/>
        <v>0</v>
      </c>
      <c r="P18" s="11">
        <f t="shared" si="5"/>
        <v>0</v>
      </c>
      <c r="Q18" s="11">
        <f t="shared" si="4"/>
        <v>0</v>
      </c>
      <c r="R18" s="12"/>
    </row>
    <row r="19" spans="1:18" ht="45" customHeight="1" x14ac:dyDescent="0.25">
      <c r="A19" s="23">
        <v>8</v>
      </c>
      <c r="B19" s="70"/>
      <c r="C19" s="71"/>
      <c r="D19" s="72"/>
      <c r="E19" s="65"/>
      <c r="F19" s="73"/>
      <c r="G19" s="282"/>
      <c r="H19" s="74">
        <f t="shared" si="6"/>
        <v>0</v>
      </c>
      <c r="I19" s="75">
        <f t="shared" si="0"/>
        <v>0</v>
      </c>
      <c r="J19" s="69"/>
      <c r="K19" s="8"/>
      <c r="L19" s="11">
        <f t="shared" si="1"/>
        <v>0</v>
      </c>
      <c r="M19" s="11">
        <f t="shared" si="2"/>
        <v>0</v>
      </c>
      <c r="N19" s="11">
        <f t="shared" si="7"/>
        <v>0</v>
      </c>
      <c r="O19" s="11">
        <f t="shared" si="3"/>
        <v>0</v>
      </c>
      <c r="P19" s="11">
        <f t="shared" si="5"/>
        <v>0</v>
      </c>
      <c r="Q19" s="11">
        <f t="shared" si="4"/>
        <v>0</v>
      </c>
      <c r="R19" s="12"/>
    </row>
    <row r="20" spans="1:18" ht="45" customHeight="1" x14ac:dyDescent="0.25">
      <c r="A20" s="23">
        <v>9</v>
      </c>
      <c r="B20" s="70"/>
      <c r="C20" s="71"/>
      <c r="D20" s="72"/>
      <c r="E20" s="65"/>
      <c r="F20" s="73"/>
      <c r="G20" s="282"/>
      <c r="H20" s="74">
        <f t="shared" si="6"/>
        <v>0</v>
      </c>
      <c r="I20" s="75">
        <f t="shared" si="0"/>
        <v>0</v>
      </c>
      <c r="J20" s="69"/>
      <c r="L20" s="11">
        <f t="shared" si="1"/>
        <v>0</v>
      </c>
      <c r="M20" s="11">
        <f t="shared" si="2"/>
        <v>0</v>
      </c>
      <c r="N20" s="11">
        <f t="shared" si="7"/>
        <v>0</v>
      </c>
      <c r="O20" s="11">
        <f t="shared" si="3"/>
        <v>0</v>
      </c>
      <c r="P20" s="11">
        <f t="shared" si="5"/>
        <v>0</v>
      </c>
      <c r="Q20" s="11">
        <f t="shared" si="4"/>
        <v>0</v>
      </c>
      <c r="R20" s="12"/>
    </row>
    <row r="21" spans="1:18" ht="45" customHeight="1" x14ac:dyDescent="0.25">
      <c r="A21" s="23">
        <v>10</v>
      </c>
      <c r="B21" s="70"/>
      <c r="C21" s="71"/>
      <c r="D21" s="72"/>
      <c r="E21" s="65"/>
      <c r="F21" s="73"/>
      <c r="G21" s="282"/>
      <c r="H21" s="74">
        <f t="shared" si="6"/>
        <v>0</v>
      </c>
      <c r="I21" s="75">
        <f t="shared" si="0"/>
        <v>0</v>
      </c>
      <c r="J21" s="69"/>
      <c r="L21" s="11">
        <f t="shared" si="1"/>
        <v>0</v>
      </c>
      <c r="M21" s="11">
        <f t="shared" si="2"/>
        <v>0</v>
      </c>
      <c r="N21" s="11">
        <f t="shared" si="7"/>
        <v>0</v>
      </c>
      <c r="O21" s="11">
        <f t="shared" si="3"/>
        <v>0</v>
      </c>
      <c r="P21" s="11">
        <f t="shared" si="5"/>
        <v>0</v>
      </c>
      <c r="Q21" s="11">
        <f t="shared" si="4"/>
        <v>0</v>
      </c>
      <c r="R21" s="12"/>
    </row>
    <row r="22" spans="1:18" ht="45" customHeight="1" x14ac:dyDescent="0.25">
      <c r="A22" s="23">
        <v>11</v>
      </c>
      <c r="B22" s="70"/>
      <c r="C22" s="71"/>
      <c r="D22" s="72"/>
      <c r="E22" s="65"/>
      <c r="F22" s="73"/>
      <c r="G22" s="282"/>
      <c r="H22" s="74">
        <f t="shared" si="6"/>
        <v>0</v>
      </c>
      <c r="I22" s="75">
        <f t="shared" si="0"/>
        <v>0</v>
      </c>
      <c r="J22" s="69"/>
      <c r="L22" s="11">
        <f t="shared" si="1"/>
        <v>0</v>
      </c>
      <c r="M22" s="11">
        <f t="shared" si="2"/>
        <v>0</v>
      </c>
      <c r="N22" s="11">
        <f t="shared" si="7"/>
        <v>0</v>
      </c>
      <c r="O22" s="11">
        <f t="shared" si="3"/>
        <v>0</v>
      </c>
      <c r="P22" s="11">
        <f t="shared" si="5"/>
        <v>0</v>
      </c>
      <c r="Q22" s="11">
        <f t="shared" si="4"/>
        <v>0</v>
      </c>
      <c r="R22" s="12"/>
    </row>
    <row r="23" spans="1:18" ht="45" customHeight="1" x14ac:dyDescent="0.25">
      <c r="A23" s="23">
        <v>12</v>
      </c>
      <c r="B23" s="70"/>
      <c r="C23" s="71"/>
      <c r="D23" s="72"/>
      <c r="E23" s="65"/>
      <c r="F23" s="73"/>
      <c r="G23" s="282"/>
      <c r="H23" s="74">
        <f t="shared" si="6"/>
        <v>0</v>
      </c>
      <c r="I23" s="75">
        <f t="shared" si="0"/>
        <v>0</v>
      </c>
      <c r="J23" s="69"/>
      <c r="L23" s="11">
        <f t="shared" si="1"/>
        <v>0</v>
      </c>
      <c r="M23" s="11">
        <f t="shared" si="2"/>
        <v>0</v>
      </c>
      <c r="N23" s="11">
        <f t="shared" si="7"/>
        <v>0</v>
      </c>
      <c r="O23" s="11">
        <f t="shared" si="3"/>
        <v>0</v>
      </c>
      <c r="P23" s="11">
        <f t="shared" si="5"/>
        <v>0</v>
      </c>
      <c r="Q23" s="11">
        <f t="shared" si="4"/>
        <v>0</v>
      </c>
      <c r="R23" s="12"/>
    </row>
    <row r="24" spans="1:18" ht="45" customHeight="1" x14ac:dyDescent="0.25">
      <c r="A24" s="23">
        <v>13</v>
      </c>
      <c r="B24" s="70"/>
      <c r="C24" s="71"/>
      <c r="D24" s="72"/>
      <c r="E24" s="65"/>
      <c r="F24" s="73"/>
      <c r="G24" s="282"/>
      <c r="H24" s="74">
        <f t="shared" si="6"/>
        <v>0</v>
      </c>
      <c r="I24" s="75">
        <f t="shared" si="0"/>
        <v>0</v>
      </c>
      <c r="J24" s="69"/>
      <c r="L24" s="11">
        <f t="shared" si="1"/>
        <v>0</v>
      </c>
      <c r="M24" s="11">
        <f t="shared" si="2"/>
        <v>0</v>
      </c>
      <c r="N24" s="11">
        <f t="shared" si="7"/>
        <v>0</v>
      </c>
      <c r="O24" s="11">
        <f t="shared" si="3"/>
        <v>0</v>
      </c>
      <c r="P24" s="11">
        <f t="shared" si="5"/>
        <v>0</v>
      </c>
      <c r="Q24" s="11">
        <f t="shared" si="4"/>
        <v>0</v>
      </c>
      <c r="R24" s="12"/>
    </row>
    <row r="25" spans="1:18" ht="45" customHeight="1" x14ac:dyDescent="0.25">
      <c r="A25" s="23">
        <v>14</v>
      </c>
      <c r="B25" s="70"/>
      <c r="C25" s="71"/>
      <c r="D25" s="72"/>
      <c r="E25" s="65"/>
      <c r="F25" s="73"/>
      <c r="G25" s="282"/>
      <c r="H25" s="74">
        <f t="shared" si="6"/>
        <v>0</v>
      </c>
      <c r="I25" s="75">
        <f t="shared" si="0"/>
        <v>0</v>
      </c>
      <c r="J25" s="69"/>
      <c r="L25" s="11">
        <f t="shared" si="1"/>
        <v>0</v>
      </c>
      <c r="M25" s="11">
        <f t="shared" si="2"/>
        <v>0</v>
      </c>
      <c r="N25" s="11">
        <f t="shared" si="7"/>
        <v>0</v>
      </c>
      <c r="O25" s="11">
        <f t="shared" si="3"/>
        <v>0</v>
      </c>
      <c r="P25" s="11">
        <f t="shared" si="5"/>
        <v>0</v>
      </c>
      <c r="Q25" s="11">
        <f t="shared" si="4"/>
        <v>0</v>
      </c>
      <c r="R25" s="12"/>
    </row>
    <row r="26" spans="1:18" ht="45" customHeight="1" x14ac:dyDescent="0.25">
      <c r="A26" s="23">
        <v>15</v>
      </c>
      <c r="B26" s="70"/>
      <c r="C26" s="71"/>
      <c r="D26" s="72"/>
      <c r="E26" s="65"/>
      <c r="F26" s="73"/>
      <c r="G26" s="282"/>
      <c r="H26" s="74">
        <f t="shared" si="6"/>
        <v>0</v>
      </c>
      <c r="I26" s="75">
        <f t="shared" si="0"/>
        <v>0</v>
      </c>
      <c r="J26" s="69"/>
      <c r="L26" s="11">
        <f t="shared" si="1"/>
        <v>0</v>
      </c>
      <c r="M26" s="11">
        <f t="shared" si="2"/>
        <v>0</v>
      </c>
      <c r="N26" s="11">
        <f t="shared" si="7"/>
        <v>0</v>
      </c>
      <c r="O26" s="11">
        <f t="shared" si="3"/>
        <v>0</v>
      </c>
      <c r="P26" s="11">
        <f t="shared" si="5"/>
        <v>0</v>
      </c>
      <c r="Q26" s="11">
        <f t="shared" si="4"/>
        <v>0</v>
      </c>
      <c r="R26" s="12"/>
    </row>
    <row r="27" spans="1:18" ht="45" customHeight="1" x14ac:dyDescent="0.25">
      <c r="A27" s="23">
        <v>16</v>
      </c>
      <c r="B27" s="70"/>
      <c r="C27" s="71"/>
      <c r="D27" s="72"/>
      <c r="E27" s="65"/>
      <c r="F27" s="73"/>
      <c r="G27" s="282"/>
      <c r="H27" s="74">
        <f t="shared" si="6"/>
        <v>0</v>
      </c>
      <c r="I27" s="75">
        <f t="shared" si="0"/>
        <v>0</v>
      </c>
      <c r="J27" s="69"/>
      <c r="L27" s="11">
        <f t="shared" si="1"/>
        <v>0</v>
      </c>
      <c r="M27" s="11">
        <f t="shared" si="2"/>
        <v>0</v>
      </c>
      <c r="N27" s="11">
        <f t="shared" si="7"/>
        <v>0</v>
      </c>
      <c r="O27" s="11">
        <f t="shared" si="3"/>
        <v>0</v>
      </c>
      <c r="P27" s="11">
        <f t="shared" si="5"/>
        <v>0</v>
      </c>
      <c r="Q27" s="11">
        <f t="shared" si="4"/>
        <v>0</v>
      </c>
      <c r="R27" s="12"/>
    </row>
    <row r="28" spans="1:18" ht="45" customHeight="1" x14ac:dyDescent="0.25">
      <c r="A28" s="23">
        <v>17</v>
      </c>
      <c r="B28" s="70"/>
      <c r="C28" s="71"/>
      <c r="D28" s="72"/>
      <c r="E28" s="65"/>
      <c r="F28" s="73"/>
      <c r="G28" s="282"/>
      <c r="H28" s="74">
        <f t="shared" si="6"/>
        <v>0</v>
      </c>
      <c r="I28" s="75">
        <f t="shared" si="0"/>
        <v>0</v>
      </c>
      <c r="J28" s="69"/>
      <c r="L28" s="11">
        <f t="shared" si="1"/>
        <v>0</v>
      </c>
      <c r="M28" s="11">
        <f t="shared" si="2"/>
        <v>0</v>
      </c>
      <c r="N28" s="11">
        <f t="shared" si="7"/>
        <v>0</v>
      </c>
      <c r="O28" s="11">
        <f t="shared" si="3"/>
        <v>0</v>
      </c>
      <c r="P28" s="11">
        <f t="shared" si="5"/>
        <v>0</v>
      </c>
      <c r="Q28" s="11">
        <f t="shared" si="4"/>
        <v>0</v>
      </c>
      <c r="R28" s="12"/>
    </row>
    <row r="29" spans="1:18" ht="45" customHeight="1" x14ac:dyDescent="0.25">
      <c r="A29" s="23">
        <v>18</v>
      </c>
      <c r="B29" s="70"/>
      <c r="C29" s="71"/>
      <c r="D29" s="72"/>
      <c r="E29" s="65"/>
      <c r="F29" s="73"/>
      <c r="G29" s="282"/>
      <c r="H29" s="74">
        <f t="shared" si="6"/>
        <v>0</v>
      </c>
      <c r="I29" s="75">
        <f t="shared" si="0"/>
        <v>0</v>
      </c>
      <c r="J29" s="69"/>
      <c r="L29" s="11">
        <f t="shared" si="1"/>
        <v>0</v>
      </c>
      <c r="M29" s="11">
        <f t="shared" si="2"/>
        <v>0</v>
      </c>
      <c r="N29" s="11">
        <f t="shared" si="7"/>
        <v>0</v>
      </c>
      <c r="O29" s="11">
        <f t="shared" si="3"/>
        <v>0</v>
      </c>
      <c r="P29" s="11">
        <f t="shared" si="5"/>
        <v>0</v>
      </c>
      <c r="Q29" s="11">
        <f t="shared" si="4"/>
        <v>0</v>
      </c>
      <c r="R29" s="12"/>
    </row>
    <row r="30" spans="1:18" ht="45" customHeight="1" x14ac:dyDescent="0.25">
      <c r="A30" s="23">
        <v>19</v>
      </c>
      <c r="B30" s="70"/>
      <c r="C30" s="71"/>
      <c r="D30" s="72"/>
      <c r="E30" s="65"/>
      <c r="F30" s="73"/>
      <c r="G30" s="282"/>
      <c r="H30" s="74">
        <f t="shared" si="6"/>
        <v>0</v>
      </c>
      <c r="I30" s="75">
        <f t="shared" si="0"/>
        <v>0</v>
      </c>
      <c r="J30" s="69"/>
      <c r="L30" s="11">
        <f t="shared" si="1"/>
        <v>0</v>
      </c>
      <c r="M30" s="11">
        <f t="shared" si="2"/>
        <v>0</v>
      </c>
      <c r="N30" s="11">
        <f t="shared" si="7"/>
        <v>0</v>
      </c>
      <c r="O30" s="11">
        <f t="shared" si="3"/>
        <v>0</v>
      </c>
      <c r="P30" s="11">
        <f t="shared" si="5"/>
        <v>0</v>
      </c>
      <c r="Q30" s="11">
        <f t="shared" si="4"/>
        <v>0</v>
      </c>
      <c r="R30" s="12"/>
    </row>
    <row r="31" spans="1:18" ht="45" customHeight="1" x14ac:dyDescent="0.25">
      <c r="A31" s="23">
        <v>20</v>
      </c>
      <c r="B31" s="70"/>
      <c r="C31" s="71"/>
      <c r="D31" s="72"/>
      <c r="E31" s="65"/>
      <c r="F31" s="73"/>
      <c r="G31" s="282"/>
      <c r="H31" s="74">
        <f t="shared" si="6"/>
        <v>0</v>
      </c>
      <c r="I31" s="75">
        <f t="shared" si="0"/>
        <v>0</v>
      </c>
      <c r="J31" s="69"/>
      <c r="L31" s="11">
        <f t="shared" si="1"/>
        <v>0</v>
      </c>
      <c r="M31" s="11">
        <f t="shared" si="2"/>
        <v>0</v>
      </c>
      <c r="N31" s="11">
        <f t="shared" si="7"/>
        <v>0</v>
      </c>
      <c r="O31" s="11">
        <f t="shared" si="3"/>
        <v>0</v>
      </c>
      <c r="P31" s="11">
        <f t="shared" si="5"/>
        <v>0</v>
      </c>
      <c r="Q31" s="11">
        <f t="shared" si="4"/>
        <v>0</v>
      </c>
      <c r="R31" s="12"/>
    </row>
    <row r="32" spans="1:18" ht="45" customHeight="1" x14ac:dyDescent="0.25">
      <c r="A32" s="23">
        <v>21</v>
      </c>
      <c r="B32" s="70"/>
      <c r="C32" s="71"/>
      <c r="D32" s="72"/>
      <c r="E32" s="65"/>
      <c r="F32" s="73"/>
      <c r="G32" s="282"/>
      <c r="H32" s="74">
        <f t="shared" si="6"/>
        <v>0</v>
      </c>
      <c r="I32" s="75">
        <f t="shared" si="0"/>
        <v>0</v>
      </c>
      <c r="J32" s="69"/>
      <c r="L32" s="11">
        <f t="shared" si="1"/>
        <v>0</v>
      </c>
      <c r="M32" s="11">
        <f t="shared" si="2"/>
        <v>0</v>
      </c>
      <c r="N32" s="11">
        <f t="shared" si="7"/>
        <v>0</v>
      </c>
      <c r="O32" s="11">
        <f t="shared" si="3"/>
        <v>0</v>
      </c>
      <c r="P32" s="11">
        <f t="shared" si="5"/>
        <v>0</v>
      </c>
      <c r="Q32" s="11">
        <f t="shared" si="4"/>
        <v>0</v>
      </c>
      <c r="R32" s="12"/>
    </row>
    <row r="33" spans="1:18" ht="45" customHeight="1" x14ac:dyDescent="0.25">
      <c r="A33" s="23">
        <v>22</v>
      </c>
      <c r="B33" s="70"/>
      <c r="C33" s="71"/>
      <c r="D33" s="72"/>
      <c r="E33" s="65"/>
      <c r="F33" s="73"/>
      <c r="G33" s="282"/>
      <c r="H33" s="74">
        <f t="shared" si="6"/>
        <v>0</v>
      </c>
      <c r="I33" s="75">
        <f t="shared" si="0"/>
        <v>0</v>
      </c>
      <c r="J33" s="69"/>
      <c r="L33" s="11">
        <f t="shared" si="1"/>
        <v>0</v>
      </c>
      <c r="M33" s="11">
        <f t="shared" si="2"/>
        <v>0</v>
      </c>
      <c r="N33" s="11">
        <f t="shared" si="7"/>
        <v>0</v>
      </c>
      <c r="O33" s="11">
        <f t="shared" si="3"/>
        <v>0</v>
      </c>
      <c r="P33" s="11">
        <f t="shared" si="5"/>
        <v>0</v>
      </c>
      <c r="Q33" s="11">
        <f t="shared" si="4"/>
        <v>0</v>
      </c>
      <c r="R33" s="12"/>
    </row>
    <row r="34" spans="1:18" ht="45" customHeight="1" x14ac:dyDescent="0.25">
      <c r="A34" s="23">
        <v>23</v>
      </c>
      <c r="B34" s="70"/>
      <c r="C34" s="71"/>
      <c r="D34" s="72"/>
      <c r="E34" s="65"/>
      <c r="F34" s="73"/>
      <c r="G34" s="282"/>
      <c r="H34" s="74">
        <f t="shared" si="6"/>
        <v>0</v>
      </c>
      <c r="I34" s="75">
        <f t="shared" si="0"/>
        <v>0</v>
      </c>
      <c r="J34" s="69"/>
      <c r="L34" s="11">
        <f t="shared" si="1"/>
        <v>0</v>
      </c>
      <c r="M34" s="11">
        <f t="shared" si="2"/>
        <v>0</v>
      </c>
      <c r="N34" s="11">
        <f t="shared" si="7"/>
        <v>0</v>
      </c>
      <c r="O34" s="11">
        <f t="shared" si="3"/>
        <v>0</v>
      </c>
      <c r="P34" s="11">
        <f t="shared" si="5"/>
        <v>0</v>
      </c>
      <c r="Q34" s="11">
        <f t="shared" si="4"/>
        <v>0</v>
      </c>
      <c r="R34" s="12"/>
    </row>
    <row r="35" spans="1:18" ht="45" customHeight="1" x14ac:dyDescent="0.25">
      <c r="A35" s="23">
        <v>24</v>
      </c>
      <c r="B35" s="70"/>
      <c r="C35" s="71"/>
      <c r="D35" s="72"/>
      <c r="E35" s="65"/>
      <c r="F35" s="73"/>
      <c r="G35" s="282"/>
      <c r="H35" s="74">
        <f t="shared" si="6"/>
        <v>0</v>
      </c>
      <c r="I35" s="75">
        <f t="shared" si="0"/>
        <v>0</v>
      </c>
      <c r="J35" s="69"/>
      <c r="L35" s="11">
        <f t="shared" si="1"/>
        <v>0</v>
      </c>
      <c r="M35" s="11">
        <f t="shared" si="2"/>
        <v>0</v>
      </c>
      <c r="N35" s="11">
        <f t="shared" si="7"/>
        <v>0</v>
      </c>
      <c r="O35" s="11">
        <f t="shared" si="3"/>
        <v>0</v>
      </c>
      <c r="P35" s="11">
        <f t="shared" si="5"/>
        <v>0</v>
      </c>
      <c r="Q35" s="11">
        <f t="shared" si="4"/>
        <v>0</v>
      </c>
      <c r="R35" s="12"/>
    </row>
    <row r="36" spans="1:18" ht="45" customHeight="1" x14ac:dyDescent="0.25">
      <c r="A36" s="23">
        <v>25</v>
      </c>
      <c r="B36" s="70"/>
      <c r="C36" s="71"/>
      <c r="D36" s="72"/>
      <c r="E36" s="65"/>
      <c r="F36" s="73"/>
      <c r="G36" s="282"/>
      <c r="H36" s="74">
        <f t="shared" si="6"/>
        <v>0</v>
      </c>
      <c r="I36" s="75">
        <f t="shared" si="0"/>
        <v>0</v>
      </c>
      <c r="J36" s="69"/>
      <c r="L36" s="11">
        <f t="shared" si="1"/>
        <v>0</v>
      </c>
      <c r="M36" s="11">
        <f t="shared" si="2"/>
        <v>0</v>
      </c>
      <c r="N36" s="11">
        <f t="shared" si="7"/>
        <v>0</v>
      </c>
      <c r="O36" s="11">
        <f t="shared" si="3"/>
        <v>0</v>
      </c>
      <c r="P36" s="11">
        <f t="shared" si="5"/>
        <v>0</v>
      </c>
      <c r="Q36" s="11">
        <f t="shared" si="4"/>
        <v>0</v>
      </c>
      <c r="R36" s="12"/>
    </row>
    <row r="37" spans="1:18" ht="45" customHeight="1" x14ac:dyDescent="0.25">
      <c r="A37" s="23">
        <v>26</v>
      </c>
      <c r="B37" s="70"/>
      <c r="C37" s="71"/>
      <c r="D37" s="72"/>
      <c r="E37" s="65"/>
      <c r="F37" s="73"/>
      <c r="G37" s="282"/>
      <c r="H37" s="74">
        <f t="shared" si="6"/>
        <v>0</v>
      </c>
      <c r="I37" s="75">
        <f t="shared" si="0"/>
        <v>0</v>
      </c>
      <c r="J37" s="69"/>
      <c r="L37" s="11">
        <f t="shared" si="1"/>
        <v>0</v>
      </c>
      <c r="M37" s="11">
        <f t="shared" si="2"/>
        <v>0</v>
      </c>
      <c r="N37" s="11">
        <f t="shared" si="7"/>
        <v>0</v>
      </c>
      <c r="O37" s="11">
        <f t="shared" si="3"/>
        <v>0</v>
      </c>
      <c r="P37" s="11">
        <f t="shared" si="5"/>
        <v>0</v>
      </c>
      <c r="Q37" s="11">
        <f t="shared" si="4"/>
        <v>0</v>
      </c>
      <c r="R37" s="12"/>
    </row>
    <row r="38" spans="1:18" ht="45" customHeight="1" x14ac:dyDescent="0.25">
      <c r="A38" s="23">
        <v>27</v>
      </c>
      <c r="B38" s="70"/>
      <c r="C38" s="71"/>
      <c r="D38" s="72"/>
      <c r="E38" s="65"/>
      <c r="F38" s="73"/>
      <c r="G38" s="282"/>
      <c r="H38" s="74">
        <f t="shared" si="6"/>
        <v>0</v>
      </c>
      <c r="I38" s="75">
        <f t="shared" si="0"/>
        <v>0</v>
      </c>
      <c r="J38" s="69"/>
      <c r="L38" s="11">
        <f t="shared" si="1"/>
        <v>0</v>
      </c>
      <c r="M38" s="11">
        <f t="shared" si="2"/>
        <v>0</v>
      </c>
      <c r="N38" s="11">
        <f t="shared" si="7"/>
        <v>0</v>
      </c>
      <c r="O38" s="11">
        <f t="shared" si="3"/>
        <v>0</v>
      </c>
      <c r="P38" s="11">
        <f t="shared" si="5"/>
        <v>0</v>
      </c>
      <c r="Q38" s="11">
        <f t="shared" si="4"/>
        <v>0</v>
      </c>
      <c r="R38" s="12"/>
    </row>
    <row r="39" spans="1:18" ht="45" customHeight="1" x14ac:dyDescent="0.25">
      <c r="A39" s="23">
        <v>28</v>
      </c>
      <c r="B39" s="70"/>
      <c r="C39" s="71"/>
      <c r="D39" s="72"/>
      <c r="E39" s="65"/>
      <c r="F39" s="73"/>
      <c r="G39" s="282"/>
      <c r="H39" s="74">
        <f t="shared" si="6"/>
        <v>0</v>
      </c>
      <c r="I39" s="75">
        <f t="shared" si="0"/>
        <v>0</v>
      </c>
      <c r="J39" s="69"/>
      <c r="L39" s="11">
        <f t="shared" si="1"/>
        <v>0</v>
      </c>
      <c r="M39" s="11">
        <f t="shared" si="2"/>
        <v>0</v>
      </c>
      <c r="N39" s="11">
        <f t="shared" si="7"/>
        <v>0</v>
      </c>
      <c r="O39" s="11">
        <f t="shared" si="3"/>
        <v>0</v>
      </c>
      <c r="P39" s="11">
        <f t="shared" si="5"/>
        <v>0</v>
      </c>
      <c r="Q39" s="11">
        <f t="shared" si="4"/>
        <v>0</v>
      </c>
      <c r="R39" s="12"/>
    </row>
    <row r="40" spans="1:18" ht="45" customHeight="1" x14ac:dyDescent="0.25">
      <c r="A40" s="23">
        <v>29</v>
      </c>
      <c r="B40" s="70"/>
      <c r="C40" s="71"/>
      <c r="D40" s="72"/>
      <c r="E40" s="65"/>
      <c r="F40" s="73"/>
      <c r="G40" s="282"/>
      <c r="H40" s="74">
        <f t="shared" si="6"/>
        <v>0</v>
      </c>
      <c r="I40" s="75">
        <f t="shared" si="0"/>
        <v>0</v>
      </c>
      <c r="J40" s="69"/>
      <c r="L40" s="11">
        <f t="shared" si="1"/>
        <v>0</v>
      </c>
      <c r="M40" s="11">
        <f t="shared" si="2"/>
        <v>0</v>
      </c>
      <c r="N40" s="11">
        <f t="shared" si="7"/>
        <v>0</v>
      </c>
      <c r="O40" s="11">
        <f t="shared" si="3"/>
        <v>0</v>
      </c>
      <c r="P40" s="11">
        <f t="shared" si="5"/>
        <v>0</v>
      </c>
      <c r="Q40" s="11">
        <f t="shared" si="4"/>
        <v>0</v>
      </c>
      <c r="R40" s="12"/>
    </row>
    <row r="41" spans="1:18" ht="45" customHeight="1" x14ac:dyDescent="0.25">
      <c r="A41" s="23">
        <v>30</v>
      </c>
      <c r="B41" s="70"/>
      <c r="C41" s="71"/>
      <c r="D41" s="72"/>
      <c r="E41" s="65"/>
      <c r="F41" s="73"/>
      <c r="G41" s="282"/>
      <c r="H41" s="74">
        <f t="shared" si="6"/>
        <v>0</v>
      </c>
      <c r="I41" s="75">
        <f t="shared" si="0"/>
        <v>0</v>
      </c>
      <c r="J41" s="69"/>
      <c r="L41" s="11">
        <f t="shared" si="1"/>
        <v>0</v>
      </c>
      <c r="M41" s="11">
        <f t="shared" si="2"/>
        <v>0</v>
      </c>
      <c r="N41" s="11">
        <f t="shared" si="7"/>
        <v>0</v>
      </c>
      <c r="O41" s="11">
        <f t="shared" si="3"/>
        <v>0</v>
      </c>
      <c r="P41" s="11">
        <f t="shared" si="5"/>
        <v>0</v>
      </c>
      <c r="Q41" s="11">
        <f t="shared" si="4"/>
        <v>0</v>
      </c>
      <c r="R41" s="12"/>
    </row>
    <row r="42" spans="1:18" ht="45" customHeight="1" x14ac:dyDescent="0.25">
      <c r="A42" s="23">
        <v>31</v>
      </c>
      <c r="B42" s="70"/>
      <c r="C42" s="71"/>
      <c r="D42" s="72"/>
      <c r="E42" s="65"/>
      <c r="F42" s="73"/>
      <c r="G42" s="282"/>
      <c r="H42" s="74">
        <f t="shared" si="6"/>
        <v>0</v>
      </c>
      <c r="I42" s="75">
        <f t="shared" si="0"/>
        <v>0</v>
      </c>
      <c r="J42" s="69"/>
      <c r="L42" s="11">
        <f t="shared" si="1"/>
        <v>0</v>
      </c>
      <c r="M42" s="11">
        <f t="shared" si="2"/>
        <v>0</v>
      </c>
      <c r="N42" s="11">
        <f t="shared" si="7"/>
        <v>0</v>
      </c>
      <c r="O42" s="11">
        <f t="shared" si="3"/>
        <v>0</v>
      </c>
      <c r="P42" s="11">
        <f t="shared" si="5"/>
        <v>0</v>
      </c>
      <c r="Q42" s="11">
        <f t="shared" si="4"/>
        <v>0</v>
      </c>
      <c r="R42" s="12"/>
    </row>
    <row r="43" spans="1:18" ht="45" customHeight="1" x14ac:dyDescent="0.25">
      <c r="A43" s="23">
        <v>32</v>
      </c>
      <c r="B43" s="70"/>
      <c r="C43" s="71"/>
      <c r="D43" s="72"/>
      <c r="E43" s="65"/>
      <c r="F43" s="73"/>
      <c r="G43" s="282"/>
      <c r="H43" s="74">
        <f t="shared" si="6"/>
        <v>0</v>
      </c>
      <c r="I43" s="75">
        <f t="shared" si="0"/>
        <v>0</v>
      </c>
      <c r="J43" s="69"/>
      <c r="L43" s="11">
        <f t="shared" si="1"/>
        <v>0</v>
      </c>
      <c r="M43" s="11">
        <f t="shared" si="2"/>
        <v>0</v>
      </c>
      <c r="N43" s="11">
        <f t="shared" si="7"/>
        <v>0</v>
      </c>
      <c r="O43" s="11">
        <f t="shared" si="3"/>
        <v>0</v>
      </c>
      <c r="P43" s="11">
        <f t="shared" si="5"/>
        <v>0</v>
      </c>
      <c r="Q43" s="11">
        <f t="shared" si="4"/>
        <v>0</v>
      </c>
      <c r="R43" s="12"/>
    </row>
    <row r="44" spans="1:18" ht="45" customHeight="1" x14ac:dyDescent="0.25">
      <c r="A44" s="23">
        <v>33</v>
      </c>
      <c r="B44" s="70"/>
      <c r="C44" s="71"/>
      <c r="D44" s="72"/>
      <c r="E44" s="65"/>
      <c r="F44" s="73"/>
      <c r="G44" s="282"/>
      <c r="H44" s="74">
        <f t="shared" si="6"/>
        <v>0</v>
      </c>
      <c r="I44" s="75">
        <f t="shared" si="0"/>
        <v>0</v>
      </c>
      <c r="J44" s="69"/>
      <c r="L44" s="11">
        <f t="shared" si="1"/>
        <v>0</v>
      </c>
      <c r="M44" s="11">
        <f t="shared" si="2"/>
        <v>0</v>
      </c>
      <c r="N44" s="11">
        <f t="shared" si="7"/>
        <v>0</v>
      </c>
      <c r="O44" s="11">
        <f t="shared" si="3"/>
        <v>0</v>
      </c>
      <c r="P44" s="11">
        <f t="shared" si="5"/>
        <v>0</v>
      </c>
      <c r="Q44" s="11">
        <f t="shared" si="4"/>
        <v>0</v>
      </c>
      <c r="R44" s="12"/>
    </row>
    <row r="45" spans="1:18" ht="45" customHeight="1" x14ac:dyDescent="0.25">
      <c r="A45" s="23">
        <v>34</v>
      </c>
      <c r="B45" s="70"/>
      <c r="C45" s="71"/>
      <c r="D45" s="72"/>
      <c r="E45" s="65"/>
      <c r="F45" s="73"/>
      <c r="G45" s="282"/>
      <c r="H45" s="74">
        <f t="shared" si="6"/>
        <v>0</v>
      </c>
      <c r="I45" s="75">
        <f t="shared" si="0"/>
        <v>0</v>
      </c>
      <c r="J45" s="69"/>
      <c r="L45" s="11">
        <f t="shared" si="1"/>
        <v>0</v>
      </c>
      <c r="M45" s="11">
        <f t="shared" si="2"/>
        <v>0</v>
      </c>
      <c r="N45" s="11">
        <f t="shared" si="7"/>
        <v>0</v>
      </c>
      <c r="O45" s="11">
        <f t="shared" si="3"/>
        <v>0</v>
      </c>
      <c r="P45" s="11">
        <f t="shared" si="5"/>
        <v>0</v>
      </c>
      <c r="Q45" s="11">
        <f t="shared" si="4"/>
        <v>0</v>
      </c>
      <c r="R45" s="12"/>
    </row>
    <row r="46" spans="1:18" ht="45" customHeight="1" x14ac:dyDescent="0.25">
      <c r="A46" s="23">
        <v>35</v>
      </c>
      <c r="B46" s="70"/>
      <c r="C46" s="71"/>
      <c r="D46" s="72"/>
      <c r="E46" s="65"/>
      <c r="F46" s="73"/>
      <c r="G46" s="282"/>
      <c r="H46" s="74">
        <f t="shared" si="6"/>
        <v>0</v>
      </c>
      <c r="I46" s="75">
        <f t="shared" si="0"/>
        <v>0</v>
      </c>
      <c r="J46" s="69"/>
      <c r="L46" s="11">
        <f t="shared" si="1"/>
        <v>0</v>
      </c>
      <c r="M46" s="11">
        <f t="shared" si="2"/>
        <v>0</v>
      </c>
      <c r="N46" s="11">
        <f t="shared" si="7"/>
        <v>0</v>
      </c>
      <c r="O46" s="11">
        <f t="shared" si="3"/>
        <v>0</v>
      </c>
      <c r="P46" s="11">
        <f t="shared" si="5"/>
        <v>0</v>
      </c>
      <c r="Q46" s="11">
        <f t="shared" si="4"/>
        <v>0</v>
      </c>
      <c r="R46" s="12"/>
    </row>
    <row r="47" spans="1:18" ht="45" customHeight="1" x14ac:dyDescent="0.25">
      <c r="A47" s="23">
        <v>36</v>
      </c>
      <c r="B47" s="70"/>
      <c r="C47" s="71"/>
      <c r="D47" s="72"/>
      <c r="E47" s="65"/>
      <c r="F47" s="73"/>
      <c r="G47" s="282"/>
      <c r="H47" s="74">
        <f t="shared" si="6"/>
        <v>0</v>
      </c>
      <c r="I47" s="75">
        <f t="shared" si="0"/>
        <v>0</v>
      </c>
      <c r="J47" s="69"/>
      <c r="L47" s="11">
        <f t="shared" si="1"/>
        <v>0</v>
      </c>
      <c r="M47" s="11">
        <f t="shared" si="2"/>
        <v>0</v>
      </c>
      <c r="N47" s="11">
        <f t="shared" si="7"/>
        <v>0</v>
      </c>
      <c r="O47" s="11">
        <f t="shared" si="3"/>
        <v>0</v>
      </c>
      <c r="P47" s="11">
        <f t="shared" si="5"/>
        <v>0</v>
      </c>
      <c r="Q47" s="11">
        <f t="shared" si="4"/>
        <v>0</v>
      </c>
      <c r="R47" s="12"/>
    </row>
    <row r="48" spans="1:18" ht="45" customHeight="1" x14ac:dyDescent="0.25">
      <c r="A48" s="23">
        <v>37</v>
      </c>
      <c r="B48" s="70"/>
      <c r="C48" s="71"/>
      <c r="D48" s="72"/>
      <c r="E48" s="65"/>
      <c r="F48" s="73"/>
      <c r="G48" s="282"/>
      <c r="H48" s="74">
        <f t="shared" si="6"/>
        <v>0</v>
      </c>
      <c r="I48" s="75">
        <f t="shared" si="0"/>
        <v>0</v>
      </c>
      <c r="J48" s="69"/>
      <c r="L48" s="11">
        <f t="shared" si="1"/>
        <v>0</v>
      </c>
      <c r="M48" s="11">
        <f t="shared" si="2"/>
        <v>0</v>
      </c>
      <c r="N48" s="11">
        <f t="shared" si="7"/>
        <v>0</v>
      </c>
      <c r="O48" s="11">
        <f t="shared" si="3"/>
        <v>0</v>
      </c>
      <c r="P48" s="11">
        <f t="shared" si="5"/>
        <v>0</v>
      </c>
      <c r="Q48" s="11">
        <f t="shared" si="4"/>
        <v>0</v>
      </c>
      <c r="R48" s="12"/>
    </row>
    <row r="49" spans="1:18" ht="45" customHeight="1" x14ac:dyDescent="0.25">
      <c r="A49" s="23">
        <v>38</v>
      </c>
      <c r="B49" s="70"/>
      <c r="C49" s="71"/>
      <c r="D49" s="72"/>
      <c r="E49" s="65"/>
      <c r="F49" s="73"/>
      <c r="G49" s="282"/>
      <c r="H49" s="74">
        <f t="shared" si="6"/>
        <v>0</v>
      </c>
      <c r="I49" s="75">
        <f t="shared" si="0"/>
        <v>0</v>
      </c>
      <c r="J49" s="69"/>
      <c r="L49" s="11">
        <f t="shared" si="1"/>
        <v>0</v>
      </c>
      <c r="M49" s="11">
        <f t="shared" si="2"/>
        <v>0</v>
      </c>
      <c r="N49" s="11">
        <f t="shared" si="7"/>
        <v>0</v>
      </c>
      <c r="O49" s="11">
        <f t="shared" si="3"/>
        <v>0</v>
      </c>
      <c r="P49" s="11">
        <f t="shared" si="5"/>
        <v>0</v>
      </c>
      <c r="Q49" s="11">
        <f t="shared" si="4"/>
        <v>0</v>
      </c>
      <c r="R49" s="12"/>
    </row>
    <row r="50" spans="1:18" ht="45" customHeight="1" x14ac:dyDescent="0.25">
      <c r="A50" s="23">
        <v>39</v>
      </c>
      <c r="B50" s="70"/>
      <c r="C50" s="71"/>
      <c r="D50" s="72"/>
      <c r="E50" s="65"/>
      <c r="F50" s="73"/>
      <c r="G50" s="282"/>
      <c r="H50" s="74">
        <f t="shared" si="6"/>
        <v>0</v>
      </c>
      <c r="I50" s="75">
        <f t="shared" si="0"/>
        <v>0</v>
      </c>
      <c r="J50" s="69"/>
      <c r="L50" s="11">
        <f t="shared" si="1"/>
        <v>0</v>
      </c>
      <c r="M50" s="11">
        <f t="shared" si="2"/>
        <v>0</v>
      </c>
      <c r="N50" s="11">
        <f t="shared" si="7"/>
        <v>0</v>
      </c>
      <c r="O50" s="11">
        <f t="shared" si="3"/>
        <v>0</v>
      </c>
      <c r="P50" s="11">
        <f t="shared" si="5"/>
        <v>0</v>
      </c>
      <c r="Q50" s="11">
        <f t="shared" si="4"/>
        <v>0</v>
      </c>
      <c r="R50" s="12"/>
    </row>
    <row r="51" spans="1:18" ht="45" customHeight="1" x14ac:dyDescent="0.25">
      <c r="A51" s="23">
        <v>40</v>
      </c>
      <c r="B51" s="70"/>
      <c r="C51" s="71"/>
      <c r="D51" s="72"/>
      <c r="E51" s="65"/>
      <c r="F51" s="73"/>
      <c r="G51" s="282"/>
      <c r="H51" s="74">
        <f t="shared" si="6"/>
        <v>0</v>
      </c>
      <c r="I51" s="75">
        <f t="shared" si="0"/>
        <v>0</v>
      </c>
      <c r="J51" s="69"/>
      <c r="L51" s="11">
        <f t="shared" si="1"/>
        <v>0</v>
      </c>
      <c r="M51" s="11">
        <f t="shared" si="2"/>
        <v>0</v>
      </c>
      <c r="N51" s="11">
        <f t="shared" si="7"/>
        <v>0</v>
      </c>
      <c r="O51" s="11">
        <f t="shared" si="3"/>
        <v>0</v>
      </c>
      <c r="P51" s="11">
        <f t="shared" si="5"/>
        <v>0</v>
      </c>
      <c r="Q51" s="11">
        <f t="shared" si="4"/>
        <v>0</v>
      </c>
      <c r="R51" s="12"/>
    </row>
    <row r="52" spans="1:18" ht="45" customHeight="1" x14ac:dyDescent="0.25">
      <c r="A52" s="23">
        <v>41</v>
      </c>
      <c r="B52" s="70"/>
      <c r="C52" s="71"/>
      <c r="D52" s="72"/>
      <c r="E52" s="65"/>
      <c r="F52" s="73"/>
      <c r="G52" s="282"/>
      <c r="H52" s="74">
        <f t="shared" si="6"/>
        <v>0</v>
      </c>
      <c r="I52" s="75">
        <f t="shared" si="0"/>
        <v>0</v>
      </c>
      <c r="J52" s="69"/>
      <c r="L52" s="11">
        <f t="shared" si="1"/>
        <v>0</v>
      </c>
      <c r="M52" s="11">
        <f t="shared" si="2"/>
        <v>0</v>
      </c>
      <c r="N52" s="11">
        <f t="shared" si="7"/>
        <v>0</v>
      </c>
      <c r="O52" s="11">
        <f t="shared" si="3"/>
        <v>0</v>
      </c>
      <c r="P52" s="11">
        <f t="shared" si="5"/>
        <v>0</v>
      </c>
      <c r="Q52" s="11">
        <f t="shared" si="4"/>
        <v>0</v>
      </c>
      <c r="R52" s="12"/>
    </row>
    <row r="53" spans="1:18" ht="45" customHeight="1" x14ac:dyDescent="0.25">
      <c r="A53" s="23">
        <v>42</v>
      </c>
      <c r="B53" s="70"/>
      <c r="C53" s="71"/>
      <c r="D53" s="72"/>
      <c r="E53" s="65"/>
      <c r="F53" s="73"/>
      <c r="G53" s="282"/>
      <c r="H53" s="74">
        <f t="shared" si="6"/>
        <v>0</v>
      </c>
      <c r="I53" s="75">
        <f t="shared" si="0"/>
        <v>0</v>
      </c>
      <c r="J53" s="69"/>
      <c r="L53" s="11">
        <f t="shared" si="1"/>
        <v>0</v>
      </c>
      <c r="M53" s="11">
        <f t="shared" si="2"/>
        <v>0</v>
      </c>
      <c r="N53" s="11">
        <f t="shared" si="7"/>
        <v>0</v>
      </c>
      <c r="O53" s="11">
        <f t="shared" si="3"/>
        <v>0</v>
      </c>
      <c r="P53" s="11">
        <f t="shared" si="5"/>
        <v>0</v>
      </c>
      <c r="Q53" s="11">
        <f t="shared" si="4"/>
        <v>0</v>
      </c>
      <c r="R53" s="12"/>
    </row>
    <row r="54" spans="1:18" ht="45" customHeight="1" x14ac:dyDescent="0.25">
      <c r="A54" s="23">
        <v>43</v>
      </c>
      <c r="B54" s="70"/>
      <c r="C54" s="71"/>
      <c r="D54" s="72"/>
      <c r="E54" s="65"/>
      <c r="F54" s="73"/>
      <c r="G54" s="282"/>
      <c r="H54" s="74">
        <f t="shared" si="6"/>
        <v>0</v>
      </c>
      <c r="I54" s="75">
        <f t="shared" si="0"/>
        <v>0</v>
      </c>
      <c r="J54" s="69"/>
      <c r="L54" s="11">
        <f t="shared" si="1"/>
        <v>0</v>
      </c>
      <c r="M54" s="11">
        <f t="shared" si="2"/>
        <v>0</v>
      </c>
      <c r="N54" s="11">
        <f t="shared" si="7"/>
        <v>0</v>
      </c>
      <c r="O54" s="11">
        <f t="shared" si="3"/>
        <v>0</v>
      </c>
      <c r="P54" s="11">
        <f t="shared" si="5"/>
        <v>0</v>
      </c>
      <c r="Q54" s="11">
        <f t="shared" si="4"/>
        <v>0</v>
      </c>
      <c r="R54" s="12"/>
    </row>
    <row r="55" spans="1:18" ht="45" customHeight="1" x14ac:dyDescent="0.25">
      <c r="A55" s="23">
        <v>44</v>
      </c>
      <c r="B55" s="70"/>
      <c r="C55" s="71"/>
      <c r="D55" s="72"/>
      <c r="E55" s="65"/>
      <c r="F55" s="73"/>
      <c r="G55" s="282"/>
      <c r="H55" s="74">
        <f t="shared" si="6"/>
        <v>0</v>
      </c>
      <c r="I55" s="75">
        <f t="shared" si="0"/>
        <v>0</v>
      </c>
      <c r="J55" s="69"/>
      <c r="L55" s="11">
        <f t="shared" si="1"/>
        <v>0</v>
      </c>
      <c r="M55" s="11">
        <f t="shared" si="2"/>
        <v>0</v>
      </c>
      <c r="N55" s="11">
        <f t="shared" si="7"/>
        <v>0</v>
      </c>
      <c r="O55" s="11">
        <f t="shared" si="3"/>
        <v>0</v>
      </c>
      <c r="P55" s="11">
        <f t="shared" si="5"/>
        <v>0</v>
      </c>
      <c r="Q55" s="11">
        <f t="shared" si="4"/>
        <v>0</v>
      </c>
      <c r="R55" s="12"/>
    </row>
    <row r="56" spans="1:18" ht="45" customHeight="1" x14ac:dyDescent="0.25">
      <c r="A56" s="23">
        <v>45</v>
      </c>
      <c r="B56" s="70"/>
      <c r="C56" s="71"/>
      <c r="D56" s="72"/>
      <c r="E56" s="65"/>
      <c r="F56" s="73"/>
      <c r="G56" s="282"/>
      <c r="H56" s="74">
        <f t="shared" si="6"/>
        <v>0</v>
      </c>
      <c r="I56" s="75">
        <f t="shared" si="0"/>
        <v>0</v>
      </c>
      <c r="J56" s="69"/>
      <c r="L56" s="11">
        <f t="shared" si="1"/>
        <v>0</v>
      </c>
      <c r="M56" s="11">
        <f t="shared" si="2"/>
        <v>0</v>
      </c>
      <c r="N56" s="11">
        <f t="shared" si="7"/>
        <v>0</v>
      </c>
      <c r="O56" s="11">
        <f t="shared" si="3"/>
        <v>0</v>
      </c>
      <c r="P56" s="11">
        <f t="shared" si="5"/>
        <v>0</v>
      </c>
      <c r="Q56" s="11">
        <f t="shared" si="4"/>
        <v>0</v>
      </c>
      <c r="R56" s="12"/>
    </row>
    <row r="57" spans="1:18" ht="45" customHeight="1" x14ac:dyDescent="0.25">
      <c r="A57" s="23">
        <v>46</v>
      </c>
      <c r="B57" s="70"/>
      <c r="C57" s="71"/>
      <c r="D57" s="72"/>
      <c r="E57" s="65"/>
      <c r="F57" s="73"/>
      <c r="G57" s="282"/>
      <c r="H57" s="74">
        <f t="shared" si="6"/>
        <v>0</v>
      </c>
      <c r="I57" s="75">
        <f t="shared" si="0"/>
        <v>0</v>
      </c>
      <c r="J57" s="69"/>
      <c r="L57" s="11">
        <f t="shared" si="1"/>
        <v>0</v>
      </c>
      <c r="M57" s="11">
        <f t="shared" si="2"/>
        <v>0</v>
      </c>
      <c r="N57" s="11">
        <f t="shared" si="7"/>
        <v>0</v>
      </c>
      <c r="O57" s="11">
        <f t="shared" si="3"/>
        <v>0</v>
      </c>
      <c r="P57" s="11">
        <f t="shared" si="5"/>
        <v>0</v>
      </c>
      <c r="Q57" s="11">
        <f t="shared" si="4"/>
        <v>0</v>
      </c>
      <c r="R57" s="12"/>
    </row>
    <row r="58" spans="1:18" ht="45" customHeight="1" x14ac:dyDescent="0.25">
      <c r="A58" s="23">
        <v>47</v>
      </c>
      <c r="B58" s="70"/>
      <c r="C58" s="71"/>
      <c r="D58" s="72"/>
      <c r="E58" s="65"/>
      <c r="F58" s="73"/>
      <c r="G58" s="282"/>
      <c r="H58" s="74">
        <f t="shared" si="6"/>
        <v>0</v>
      </c>
      <c r="I58" s="75">
        <f t="shared" si="0"/>
        <v>0</v>
      </c>
      <c r="J58" s="69"/>
      <c r="L58" s="11">
        <f t="shared" si="1"/>
        <v>0</v>
      </c>
      <c r="M58" s="11">
        <f t="shared" si="2"/>
        <v>0</v>
      </c>
      <c r="N58" s="11">
        <f t="shared" si="7"/>
        <v>0</v>
      </c>
      <c r="O58" s="11">
        <f t="shared" si="3"/>
        <v>0</v>
      </c>
      <c r="P58" s="11">
        <f t="shared" si="5"/>
        <v>0</v>
      </c>
      <c r="Q58" s="11">
        <f t="shared" si="4"/>
        <v>0</v>
      </c>
      <c r="R58" s="12"/>
    </row>
    <row r="59" spans="1:18" ht="45" customHeight="1" x14ac:dyDescent="0.25">
      <c r="A59" s="23">
        <v>48</v>
      </c>
      <c r="B59" s="70"/>
      <c r="C59" s="71"/>
      <c r="D59" s="72"/>
      <c r="E59" s="65"/>
      <c r="F59" s="73"/>
      <c r="G59" s="282"/>
      <c r="H59" s="74">
        <f t="shared" si="6"/>
        <v>0</v>
      </c>
      <c r="I59" s="75">
        <f t="shared" si="0"/>
        <v>0</v>
      </c>
      <c r="J59" s="69"/>
      <c r="L59" s="11">
        <f t="shared" si="1"/>
        <v>0</v>
      </c>
      <c r="M59" s="11">
        <f t="shared" si="2"/>
        <v>0</v>
      </c>
      <c r="N59" s="11">
        <f t="shared" si="7"/>
        <v>0</v>
      </c>
      <c r="O59" s="11">
        <f t="shared" si="3"/>
        <v>0</v>
      </c>
      <c r="P59" s="11">
        <f t="shared" si="5"/>
        <v>0</v>
      </c>
      <c r="Q59" s="11">
        <f t="shared" si="4"/>
        <v>0</v>
      </c>
      <c r="R59" s="12"/>
    </row>
    <row r="60" spans="1:18" ht="45" customHeight="1" x14ac:dyDescent="0.25">
      <c r="A60" s="23">
        <v>49</v>
      </c>
      <c r="B60" s="70"/>
      <c r="C60" s="71"/>
      <c r="D60" s="72"/>
      <c r="E60" s="65"/>
      <c r="F60" s="73"/>
      <c r="G60" s="282"/>
      <c r="H60" s="74">
        <f t="shared" si="6"/>
        <v>0</v>
      </c>
      <c r="I60" s="75">
        <f t="shared" si="0"/>
        <v>0</v>
      </c>
      <c r="J60" s="69"/>
      <c r="L60" s="11">
        <f t="shared" si="1"/>
        <v>0</v>
      </c>
      <c r="M60" s="11">
        <f t="shared" si="2"/>
        <v>0</v>
      </c>
      <c r="N60" s="11">
        <f t="shared" si="7"/>
        <v>0</v>
      </c>
      <c r="O60" s="11">
        <f t="shared" si="3"/>
        <v>0</v>
      </c>
      <c r="P60" s="11">
        <f t="shared" si="5"/>
        <v>0</v>
      </c>
      <c r="Q60" s="11">
        <f t="shared" si="4"/>
        <v>0</v>
      </c>
      <c r="R60" s="12"/>
    </row>
    <row r="61" spans="1:18" ht="45" customHeight="1" x14ac:dyDescent="0.25">
      <c r="A61" s="23">
        <v>50</v>
      </c>
      <c r="B61" s="70"/>
      <c r="C61" s="71"/>
      <c r="D61" s="72"/>
      <c r="E61" s="65"/>
      <c r="F61" s="73"/>
      <c r="G61" s="282"/>
      <c r="H61" s="74">
        <f t="shared" si="6"/>
        <v>0</v>
      </c>
      <c r="I61" s="75">
        <f t="shared" si="0"/>
        <v>0</v>
      </c>
      <c r="J61" s="69"/>
      <c r="L61" s="11">
        <f t="shared" si="1"/>
        <v>0</v>
      </c>
      <c r="M61" s="11">
        <f t="shared" si="2"/>
        <v>0</v>
      </c>
      <c r="N61" s="11">
        <f t="shared" si="7"/>
        <v>0</v>
      </c>
      <c r="O61" s="11">
        <f t="shared" si="3"/>
        <v>0</v>
      </c>
      <c r="P61" s="11">
        <f t="shared" si="5"/>
        <v>0</v>
      </c>
      <c r="Q61" s="11">
        <f t="shared" si="4"/>
        <v>0</v>
      </c>
      <c r="R61" s="12"/>
    </row>
    <row r="62" spans="1:18" ht="45" customHeight="1" x14ac:dyDescent="0.25">
      <c r="A62" s="23">
        <v>51</v>
      </c>
      <c r="B62" s="70"/>
      <c r="C62" s="71"/>
      <c r="D62" s="72"/>
      <c r="E62" s="65"/>
      <c r="F62" s="73"/>
      <c r="G62" s="282"/>
      <c r="H62" s="74">
        <f t="shared" si="6"/>
        <v>0</v>
      </c>
      <c r="I62" s="75">
        <f t="shared" si="0"/>
        <v>0</v>
      </c>
      <c r="J62" s="69"/>
      <c r="L62" s="11">
        <f t="shared" si="1"/>
        <v>0</v>
      </c>
      <c r="M62" s="11">
        <f t="shared" si="2"/>
        <v>0</v>
      </c>
      <c r="N62" s="11">
        <f t="shared" si="7"/>
        <v>0</v>
      </c>
      <c r="O62" s="11">
        <f t="shared" si="3"/>
        <v>0</v>
      </c>
      <c r="P62" s="11">
        <f t="shared" si="5"/>
        <v>0</v>
      </c>
      <c r="Q62" s="11">
        <f t="shared" si="4"/>
        <v>0</v>
      </c>
      <c r="R62" s="12"/>
    </row>
    <row r="63" spans="1:18" ht="45" customHeight="1" x14ac:dyDescent="0.25">
      <c r="A63" s="23">
        <v>52</v>
      </c>
      <c r="B63" s="70"/>
      <c r="C63" s="71"/>
      <c r="D63" s="72"/>
      <c r="E63" s="65"/>
      <c r="F63" s="73"/>
      <c r="G63" s="282"/>
      <c r="H63" s="74">
        <f t="shared" si="6"/>
        <v>0</v>
      </c>
      <c r="I63" s="75">
        <f t="shared" si="0"/>
        <v>0</v>
      </c>
      <c r="J63" s="69"/>
      <c r="L63" s="11">
        <f t="shared" si="1"/>
        <v>0</v>
      </c>
      <c r="M63" s="11">
        <f t="shared" si="2"/>
        <v>0</v>
      </c>
      <c r="N63" s="11">
        <f t="shared" si="7"/>
        <v>0</v>
      </c>
      <c r="O63" s="11">
        <f t="shared" si="3"/>
        <v>0</v>
      </c>
      <c r="P63" s="11">
        <f t="shared" si="5"/>
        <v>0</v>
      </c>
      <c r="Q63" s="11">
        <f t="shared" si="4"/>
        <v>0</v>
      </c>
      <c r="R63" s="12"/>
    </row>
    <row r="64" spans="1:18" ht="45" customHeight="1" x14ac:dyDescent="0.25">
      <c r="A64" s="23">
        <v>53</v>
      </c>
      <c r="B64" s="70"/>
      <c r="C64" s="71"/>
      <c r="D64" s="72"/>
      <c r="E64" s="65"/>
      <c r="F64" s="73"/>
      <c r="G64" s="282"/>
      <c r="H64" s="74">
        <f t="shared" si="6"/>
        <v>0</v>
      </c>
      <c r="I64" s="75">
        <f t="shared" si="0"/>
        <v>0</v>
      </c>
      <c r="J64" s="69"/>
      <c r="L64" s="11">
        <f t="shared" si="1"/>
        <v>0</v>
      </c>
      <c r="M64" s="11">
        <f t="shared" si="2"/>
        <v>0</v>
      </c>
      <c r="N64" s="11">
        <f t="shared" si="7"/>
        <v>0</v>
      </c>
      <c r="O64" s="11">
        <f t="shared" si="3"/>
        <v>0</v>
      </c>
      <c r="P64" s="11">
        <f t="shared" si="5"/>
        <v>0</v>
      </c>
      <c r="Q64" s="11">
        <f t="shared" si="4"/>
        <v>0</v>
      </c>
      <c r="R64" s="12"/>
    </row>
    <row r="65" spans="1:18" ht="45" customHeight="1" x14ac:dyDescent="0.25">
      <c r="A65" s="23">
        <v>54</v>
      </c>
      <c r="B65" s="70"/>
      <c r="C65" s="71"/>
      <c r="D65" s="72"/>
      <c r="E65" s="65"/>
      <c r="F65" s="73"/>
      <c r="G65" s="282"/>
      <c r="H65" s="74">
        <f t="shared" si="6"/>
        <v>0</v>
      </c>
      <c r="I65" s="75">
        <f t="shared" si="0"/>
        <v>0</v>
      </c>
      <c r="J65" s="69"/>
      <c r="L65" s="11">
        <f t="shared" si="1"/>
        <v>0</v>
      </c>
      <c r="M65" s="11">
        <f t="shared" si="2"/>
        <v>0</v>
      </c>
      <c r="N65" s="11">
        <f t="shared" si="7"/>
        <v>0</v>
      </c>
      <c r="O65" s="11">
        <f t="shared" si="3"/>
        <v>0</v>
      </c>
      <c r="P65" s="11">
        <f t="shared" si="5"/>
        <v>0</v>
      </c>
      <c r="Q65" s="11">
        <f t="shared" si="4"/>
        <v>0</v>
      </c>
      <c r="R65" s="12"/>
    </row>
    <row r="66" spans="1:18" ht="45" customHeight="1" x14ac:dyDescent="0.25">
      <c r="A66" s="23">
        <v>55</v>
      </c>
      <c r="B66" s="70"/>
      <c r="C66" s="71"/>
      <c r="D66" s="72"/>
      <c r="E66" s="65"/>
      <c r="F66" s="73"/>
      <c r="G66" s="282"/>
      <c r="H66" s="74">
        <f t="shared" si="6"/>
        <v>0</v>
      </c>
      <c r="I66" s="75">
        <f t="shared" si="0"/>
        <v>0</v>
      </c>
      <c r="J66" s="69"/>
      <c r="L66" s="11">
        <f t="shared" si="1"/>
        <v>0</v>
      </c>
      <c r="M66" s="11">
        <f t="shared" si="2"/>
        <v>0</v>
      </c>
      <c r="N66" s="11">
        <f t="shared" si="7"/>
        <v>0</v>
      </c>
      <c r="O66" s="11">
        <f t="shared" si="3"/>
        <v>0</v>
      </c>
      <c r="P66" s="11">
        <f t="shared" si="5"/>
        <v>0</v>
      </c>
      <c r="Q66" s="11">
        <f t="shared" si="4"/>
        <v>0</v>
      </c>
      <c r="R66" s="12"/>
    </row>
    <row r="67" spans="1:18" ht="45" customHeight="1" x14ac:dyDescent="0.25">
      <c r="A67" s="23">
        <v>56</v>
      </c>
      <c r="B67" s="70"/>
      <c r="C67" s="71"/>
      <c r="D67" s="72"/>
      <c r="E67" s="65"/>
      <c r="F67" s="73"/>
      <c r="G67" s="282"/>
      <c r="H67" s="74">
        <f t="shared" si="6"/>
        <v>0</v>
      </c>
      <c r="I67" s="75">
        <f t="shared" si="0"/>
        <v>0</v>
      </c>
      <c r="J67" s="69"/>
      <c r="L67" s="11">
        <f t="shared" si="1"/>
        <v>0</v>
      </c>
      <c r="M67" s="11">
        <f t="shared" si="2"/>
        <v>0</v>
      </c>
      <c r="N67" s="11">
        <f t="shared" si="7"/>
        <v>0</v>
      </c>
      <c r="O67" s="11">
        <f t="shared" si="3"/>
        <v>0</v>
      </c>
      <c r="P67" s="11">
        <f t="shared" si="5"/>
        <v>0</v>
      </c>
      <c r="Q67" s="11">
        <f t="shared" si="4"/>
        <v>0</v>
      </c>
      <c r="R67" s="12"/>
    </row>
    <row r="68" spans="1:18" ht="45" customHeight="1" x14ac:dyDescent="0.25">
      <c r="A68" s="23">
        <v>57</v>
      </c>
      <c r="B68" s="70"/>
      <c r="C68" s="71"/>
      <c r="D68" s="72"/>
      <c r="E68" s="65"/>
      <c r="F68" s="73"/>
      <c r="G68" s="282"/>
      <c r="H68" s="74">
        <f t="shared" si="6"/>
        <v>0</v>
      </c>
      <c r="I68" s="75">
        <f t="shared" si="0"/>
        <v>0</v>
      </c>
      <c r="J68" s="69"/>
      <c r="L68" s="11">
        <f t="shared" si="1"/>
        <v>0</v>
      </c>
      <c r="M68" s="11">
        <f t="shared" si="2"/>
        <v>0</v>
      </c>
      <c r="N68" s="11">
        <f t="shared" si="7"/>
        <v>0</v>
      </c>
      <c r="O68" s="11">
        <f t="shared" si="3"/>
        <v>0</v>
      </c>
      <c r="P68" s="11">
        <f t="shared" si="5"/>
        <v>0</v>
      </c>
      <c r="Q68" s="11">
        <f t="shared" si="4"/>
        <v>0</v>
      </c>
      <c r="R68" s="12"/>
    </row>
    <row r="69" spans="1:18" ht="45" customHeight="1" x14ac:dyDescent="0.25">
      <c r="A69" s="23">
        <v>58</v>
      </c>
      <c r="B69" s="70"/>
      <c r="C69" s="71"/>
      <c r="D69" s="72"/>
      <c r="E69" s="65"/>
      <c r="F69" s="73"/>
      <c r="G69" s="282"/>
      <c r="H69" s="74">
        <f t="shared" si="6"/>
        <v>0</v>
      </c>
      <c r="I69" s="75">
        <f t="shared" si="0"/>
        <v>0</v>
      </c>
      <c r="J69" s="69"/>
      <c r="L69" s="11">
        <f t="shared" si="1"/>
        <v>0</v>
      </c>
      <c r="M69" s="11">
        <f t="shared" si="2"/>
        <v>0</v>
      </c>
      <c r="N69" s="11">
        <f t="shared" si="7"/>
        <v>0</v>
      </c>
      <c r="O69" s="11">
        <f t="shared" si="3"/>
        <v>0</v>
      </c>
      <c r="P69" s="11">
        <f t="shared" si="5"/>
        <v>0</v>
      </c>
      <c r="Q69" s="11">
        <f t="shared" si="4"/>
        <v>0</v>
      </c>
      <c r="R69" s="12"/>
    </row>
    <row r="70" spans="1:18" ht="45" customHeight="1" x14ac:dyDescent="0.25">
      <c r="A70" s="23">
        <v>59</v>
      </c>
      <c r="B70" s="70"/>
      <c r="C70" s="71"/>
      <c r="D70" s="72"/>
      <c r="E70" s="65"/>
      <c r="F70" s="73"/>
      <c r="G70" s="282"/>
      <c r="H70" s="74">
        <f t="shared" si="6"/>
        <v>0</v>
      </c>
      <c r="I70" s="75">
        <f t="shared" si="0"/>
        <v>0</v>
      </c>
      <c r="J70" s="69"/>
      <c r="L70" s="11">
        <f t="shared" si="1"/>
        <v>0</v>
      </c>
      <c r="M70" s="11">
        <f t="shared" si="2"/>
        <v>0</v>
      </c>
      <c r="N70" s="11">
        <f t="shared" si="7"/>
        <v>0</v>
      </c>
      <c r="O70" s="11">
        <f t="shared" si="3"/>
        <v>0</v>
      </c>
      <c r="P70" s="11">
        <f t="shared" si="5"/>
        <v>0</v>
      </c>
      <c r="Q70" s="11">
        <f t="shared" si="4"/>
        <v>0</v>
      </c>
      <c r="R70" s="12"/>
    </row>
    <row r="71" spans="1:18" ht="45" customHeight="1" x14ac:dyDescent="0.25">
      <c r="A71" s="23">
        <v>60</v>
      </c>
      <c r="B71" s="70"/>
      <c r="C71" s="71"/>
      <c r="D71" s="72"/>
      <c r="E71" s="65"/>
      <c r="F71" s="73"/>
      <c r="G71" s="282"/>
      <c r="H71" s="74">
        <f t="shared" si="6"/>
        <v>0</v>
      </c>
      <c r="I71" s="75">
        <f t="shared" si="0"/>
        <v>0</v>
      </c>
      <c r="J71" s="69"/>
      <c r="L71" s="11">
        <f t="shared" si="1"/>
        <v>0</v>
      </c>
      <c r="M71" s="11">
        <f t="shared" si="2"/>
        <v>0</v>
      </c>
      <c r="N71" s="11">
        <f t="shared" si="7"/>
        <v>0</v>
      </c>
      <c r="O71" s="11">
        <f t="shared" si="3"/>
        <v>0</v>
      </c>
      <c r="P71" s="11">
        <f t="shared" si="5"/>
        <v>0</v>
      </c>
      <c r="Q71" s="11">
        <f t="shared" si="4"/>
        <v>0</v>
      </c>
      <c r="R71" s="12"/>
    </row>
    <row r="72" spans="1:18" ht="45" customHeight="1" x14ac:dyDescent="0.25">
      <c r="A72" s="23">
        <v>61</v>
      </c>
      <c r="B72" s="70"/>
      <c r="C72" s="71"/>
      <c r="D72" s="72"/>
      <c r="E72" s="65"/>
      <c r="F72" s="73"/>
      <c r="G72" s="282"/>
      <c r="H72" s="74">
        <f t="shared" si="6"/>
        <v>0</v>
      </c>
      <c r="I72" s="75">
        <f t="shared" si="0"/>
        <v>0</v>
      </c>
      <c r="J72" s="69"/>
      <c r="L72" s="11">
        <f t="shared" si="1"/>
        <v>0</v>
      </c>
      <c r="M72" s="11">
        <f t="shared" si="2"/>
        <v>0</v>
      </c>
      <c r="N72" s="11">
        <f t="shared" si="7"/>
        <v>0</v>
      </c>
      <c r="O72" s="11">
        <f t="shared" si="3"/>
        <v>0</v>
      </c>
      <c r="P72" s="11">
        <f t="shared" si="5"/>
        <v>0</v>
      </c>
      <c r="Q72" s="11">
        <f t="shared" si="4"/>
        <v>0</v>
      </c>
      <c r="R72" s="12"/>
    </row>
    <row r="73" spans="1:18" ht="45" customHeight="1" x14ac:dyDescent="0.25">
      <c r="A73" s="23">
        <v>62</v>
      </c>
      <c r="B73" s="70"/>
      <c r="C73" s="71"/>
      <c r="D73" s="72"/>
      <c r="E73" s="65"/>
      <c r="F73" s="73"/>
      <c r="G73" s="282"/>
      <c r="H73" s="74">
        <f t="shared" si="6"/>
        <v>0</v>
      </c>
      <c r="I73" s="75">
        <f t="shared" si="0"/>
        <v>0</v>
      </c>
      <c r="J73" s="69"/>
      <c r="L73" s="11">
        <f t="shared" si="1"/>
        <v>0</v>
      </c>
      <c r="M73" s="11">
        <f t="shared" si="2"/>
        <v>0</v>
      </c>
      <c r="N73" s="11">
        <f t="shared" si="7"/>
        <v>0</v>
      </c>
      <c r="O73" s="11">
        <f t="shared" si="3"/>
        <v>0</v>
      </c>
      <c r="P73" s="11">
        <f t="shared" si="5"/>
        <v>0</v>
      </c>
      <c r="Q73" s="11">
        <f t="shared" si="4"/>
        <v>0</v>
      </c>
      <c r="R73" s="12"/>
    </row>
    <row r="74" spans="1:18" ht="45" customHeight="1" x14ac:dyDescent="0.25">
      <c r="A74" s="23">
        <v>63</v>
      </c>
      <c r="B74" s="70"/>
      <c r="C74" s="71"/>
      <c r="D74" s="72"/>
      <c r="E74" s="65"/>
      <c r="F74" s="73"/>
      <c r="G74" s="282"/>
      <c r="H74" s="74">
        <f t="shared" si="6"/>
        <v>0</v>
      </c>
      <c r="I74" s="75">
        <f t="shared" si="0"/>
        <v>0</v>
      </c>
      <c r="J74" s="69"/>
      <c r="L74" s="11">
        <f t="shared" si="1"/>
        <v>0</v>
      </c>
      <c r="M74" s="11">
        <f t="shared" si="2"/>
        <v>0</v>
      </c>
      <c r="N74" s="11">
        <f t="shared" si="7"/>
        <v>0</v>
      </c>
      <c r="O74" s="11">
        <f t="shared" si="3"/>
        <v>0</v>
      </c>
      <c r="P74" s="11">
        <f t="shared" si="5"/>
        <v>0</v>
      </c>
      <c r="Q74" s="11">
        <f t="shared" si="4"/>
        <v>0</v>
      </c>
      <c r="R74" s="12"/>
    </row>
    <row r="75" spans="1:18" ht="45" customHeight="1" x14ac:dyDescent="0.25">
      <c r="A75" s="23">
        <v>64</v>
      </c>
      <c r="B75" s="70"/>
      <c r="C75" s="71"/>
      <c r="D75" s="72"/>
      <c r="E75" s="65"/>
      <c r="F75" s="73"/>
      <c r="G75" s="282"/>
      <c r="H75" s="74">
        <f t="shared" si="6"/>
        <v>0</v>
      </c>
      <c r="I75" s="75">
        <f t="shared" si="0"/>
        <v>0</v>
      </c>
      <c r="J75" s="69"/>
      <c r="L75" s="11">
        <f t="shared" si="1"/>
        <v>0</v>
      </c>
      <c r="M75" s="11">
        <f t="shared" si="2"/>
        <v>0</v>
      </c>
      <c r="N75" s="11">
        <f t="shared" si="7"/>
        <v>0</v>
      </c>
      <c r="O75" s="11">
        <f t="shared" si="3"/>
        <v>0</v>
      </c>
      <c r="P75" s="11">
        <f t="shared" si="5"/>
        <v>0</v>
      </c>
      <c r="Q75" s="11">
        <f t="shared" si="4"/>
        <v>0</v>
      </c>
      <c r="R75" s="12"/>
    </row>
    <row r="76" spans="1:18" ht="45" customHeight="1" x14ac:dyDescent="0.25">
      <c r="A76" s="23">
        <v>65</v>
      </c>
      <c r="B76" s="70"/>
      <c r="C76" s="71"/>
      <c r="D76" s="72"/>
      <c r="E76" s="65"/>
      <c r="F76" s="73"/>
      <c r="G76" s="282"/>
      <c r="H76" s="74">
        <f t="shared" si="6"/>
        <v>0</v>
      </c>
      <c r="I76" s="75">
        <f t="shared" si="0"/>
        <v>0</v>
      </c>
      <c r="J76" s="69"/>
      <c r="L76" s="11">
        <f t="shared" si="1"/>
        <v>0</v>
      </c>
      <c r="M76" s="11">
        <f t="shared" si="2"/>
        <v>0</v>
      </c>
      <c r="N76" s="11">
        <f t="shared" si="7"/>
        <v>0</v>
      </c>
      <c r="O76" s="11">
        <f t="shared" si="3"/>
        <v>0</v>
      </c>
      <c r="P76" s="11">
        <f t="shared" si="5"/>
        <v>0</v>
      </c>
      <c r="Q76" s="11">
        <f t="shared" si="4"/>
        <v>0</v>
      </c>
      <c r="R76" s="12"/>
    </row>
    <row r="77" spans="1:18" ht="45" customHeight="1" x14ac:dyDescent="0.25">
      <c r="A77" s="23">
        <v>66</v>
      </c>
      <c r="B77" s="70"/>
      <c r="C77" s="71"/>
      <c r="D77" s="72"/>
      <c r="E77" s="65"/>
      <c r="F77" s="73"/>
      <c r="G77" s="282"/>
      <c r="H77" s="74">
        <f t="shared" si="6"/>
        <v>0</v>
      </c>
      <c r="I77" s="75">
        <f t="shared" ref="I77:I81" si="8">ROUND(H77,0)</f>
        <v>0</v>
      </c>
      <c r="J77" s="69"/>
      <c r="L77" s="11">
        <f t="shared" ref="L77:L81" si="9">+I77</f>
        <v>0</v>
      </c>
      <c r="M77" s="11">
        <f t="shared" ref="M77:M81" si="10">ROUND($M$10*L77,0)</f>
        <v>0</v>
      </c>
      <c r="N77" s="11">
        <f t="shared" si="7"/>
        <v>0</v>
      </c>
      <c r="O77" s="11">
        <f t="shared" ref="O77:O81" si="11">ROUND($O$9*$O$10*G77,0)</f>
        <v>0</v>
      </c>
      <c r="P77" s="11">
        <f t="shared" si="5"/>
        <v>0</v>
      </c>
      <c r="Q77" s="11">
        <f t="shared" ref="Q77:Q81" si="12">ROUND(IF(L77&lt;7000,L77*$Q$10,$Q$9*$Q$10*G77),0)</f>
        <v>0</v>
      </c>
      <c r="R77" s="12"/>
    </row>
    <row r="78" spans="1:18" ht="45" customHeight="1" x14ac:dyDescent="0.25">
      <c r="A78" s="23">
        <v>67</v>
      </c>
      <c r="B78" s="70"/>
      <c r="C78" s="71"/>
      <c r="D78" s="72"/>
      <c r="E78" s="65"/>
      <c r="F78" s="73"/>
      <c r="G78" s="282"/>
      <c r="H78" s="74">
        <f t="shared" si="6"/>
        <v>0</v>
      </c>
      <c r="I78" s="75">
        <f t="shared" si="8"/>
        <v>0</v>
      </c>
      <c r="J78" s="69"/>
      <c r="L78" s="11">
        <f t="shared" si="9"/>
        <v>0</v>
      </c>
      <c r="M78" s="11">
        <f t="shared" si="10"/>
        <v>0</v>
      </c>
      <c r="N78" s="11">
        <f t="shared" si="7"/>
        <v>0</v>
      </c>
      <c r="O78" s="11">
        <f t="shared" si="11"/>
        <v>0</v>
      </c>
      <c r="P78" s="11">
        <f t="shared" ref="P78:P81" si="13">ROUND($P$10*L78,0)</f>
        <v>0</v>
      </c>
      <c r="Q78" s="11">
        <f t="shared" si="12"/>
        <v>0</v>
      </c>
      <c r="R78" s="12"/>
    </row>
    <row r="79" spans="1:18" ht="45" customHeight="1" x14ac:dyDescent="0.25">
      <c r="A79" s="23">
        <v>68</v>
      </c>
      <c r="B79" s="70"/>
      <c r="C79" s="71"/>
      <c r="D79" s="72"/>
      <c r="E79" s="65"/>
      <c r="F79" s="73"/>
      <c r="G79" s="282"/>
      <c r="H79" s="74">
        <f t="shared" ref="H79:H81" si="14">F79*G79</f>
        <v>0</v>
      </c>
      <c r="I79" s="75">
        <f t="shared" si="8"/>
        <v>0</v>
      </c>
      <c r="J79" s="69"/>
      <c r="L79" s="11">
        <f t="shared" si="9"/>
        <v>0</v>
      </c>
      <c r="M79" s="11">
        <f t="shared" si="10"/>
        <v>0</v>
      </c>
      <c r="N79" s="11">
        <f t="shared" ref="N79:N81" si="15">ROUND($N$10*L79,0)</f>
        <v>0</v>
      </c>
      <c r="O79" s="11">
        <f t="shared" si="11"/>
        <v>0</v>
      </c>
      <c r="P79" s="11">
        <f t="shared" si="13"/>
        <v>0</v>
      </c>
      <c r="Q79" s="11">
        <f t="shared" si="12"/>
        <v>0</v>
      </c>
      <c r="R79" s="12"/>
    </row>
    <row r="80" spans="1:18" ht="45" customHeight="1" x14ac:dyDescent="0.25">
      <c r="A80" s="23">
        <v>69</v>
      </c>
      <c r="B80" s="70"/>
      <c r="C80" s="71"/>
      <c r="D80" s="72"/>
      <c r="E80" s="65"/>
      <c r="F80" s="73"/>
      <c r="G80" s="282"/>
      <c r="H80" s="74">
        <f t="shared" si="14"/>
        <v>0</v>
      </c>
      <c r="I80" s="75">
        <f t="shared" si="8"/>
        <v>0</v>
      </c>
      <c r="J80" s="69"/>
      <c r="L80" s="11">
        <f t="shared" si="9"/>
        <v>0</v>
      </c>
      <c r="M80" s="11">
        <f t="shared" si="10"/>
        <v>0</v>
      </c>
      <c r="N80" s="11">
        <f t="shared" si="15"/>
        <v>0</v>
      </c>
      <c r="O80" s="11">
        <f t="shared" si="11"/>
        <v>0</v>
      </c>
      <c r="P80" s="11">
        <f t="shared" si="13"/>
        <v>0</v>
      </c>
      <c r="Q80" s="11">
        <f t="shared" si="12"/>
        <v>0</v>
      </c>
      <c r="R80" s="12"/>
    </row>
    <row r="81" spans="1:18" ht="38.75" customHeight="1" thickBot="1" x14ac:dyDescent="0.3">
      <c r="A81" s="23">
        <v>70</v>
      </c>
      <c r="B81" s="76"/>
      <c r="C81" s="77"/>
      <c r="D81" s="78"/>
      <c r="E81" s="79"/>
      <c r="F81" s="80"/>
      <c r="G81" s="283"/>
      <c r="H81" s="81">
        <f t="shared" si="14"/>
        <v>0</v>
      </c>
      <c r="I81" s="75">
        <f t="shared" si="8"/>
        <v>0</v>
      </c>
      <c r="J81" s="69"/>
      <c r="L81" s="11">
        <f t="shared" si="9"/>
        <v>0</v>
      </c>
      <c r="M81" s="11">
        <f t="shared" si="10"/>
        <v>0</v>
      </c>
      <c r="N81" s="11">
        <f t="shared" si="15"/>
        <v>0</v>
      </c>
      <c r="O81" s="11">
        <f t="shared" si="11"/>
        <v>0</v>
      </c>
      <c r="P81" s="11">
        <f t="shared" si="13"/>
        <v>0</v>
      </c>
      <c r="Q81" s="11">
        <f t="shared" si="12"/>
        <v>0</v>
      </c>
      <c r="R81" s="12"/>
    </row>
    <row r="82" spans="1:18" ht="43.25" customHeight="1" thickBot="1" x14ac:dyDescent="0.45">
      <c r="B82" s="26"/>
      <c r="C82" s="82"/>
      <c r="D82" s="83"/>
      <c r="E82" s="27"/>
      <c r="F82" s="84"/>
      <c r="G82" s="84"/>
      <c r="H82" s="85" t="s">
        <v>29</v>
      </c>
      <c r="I82" s="86">
        <f>SUM(I12:I81)</f>
        <v>0</v>
      </c>
      <c r="J82" s="87">
        <f>SUM(I12:I81)</f>
        <v>0</v>
      </c>
      <c r="K82" s="88"/>
      <c r="L82" s="222">
        <f>SUM(L12:L81)</f>
        <v>0</v>
      </c>
      <c r="M82" s="222">
        <f t="shared" ref="M82:Q82" si="16">SUM(M12:M81)</f>
        <v>0</v>
      </c>
      <c r="N82" s="222">
        <f t="shared" si="16"/>
        <v>0</v>
      </c>
      <c r="O82" s="222">
        <f t="shared" si="16"/>
        <v>0</v>
      </c>
      <c r="P82" s="222">
        <f t="shared" si="16"/>
        <v>0</v>
      </c>
      <c r="Q82" s="222">
        <f t="shared" si="16"/>
        <v>0</v>
      </c>
      <c r="R82" s="12"/>
    </row>
    <row r="83" spans="1:18" ht="12" customHeight="1" thickBot="1" x14ac:dyDescent="0.3">
      <c r="B83" s="223"/>
      <c r="C83" s="224"/>
      <c r="D83" s="305"/>
      <c r="E83" s="305"/>
      <c r="F83" s="224"/>
      <c r="G83" s="224"/>
      <c r="H83" s="225"/>
      <c r="I83" s="225"/>
      <c r="J83" s="168"/>
      <c r="K83" s="92"/>
      <c r="L83" s="13"/>
      <c r="M83" s="13"/>
      <c r="N83" s="13"/>
      <c r="O83" s="13"/>
      <c r="P83" s="13"/>
      <c r="Q83" s="13"/>
      <c r="R83" s="12"/>
    </row>
    <row r="84" spans="1:18" ht="43.25" customHeight="1" thickBot="1" x14ac:dyDescent="0.45">
      <c r="B84" s="226" t="s">
        <v>30</v>
      </c>
      <c r="C84" s="227"/>
      <c r="D84" s="227"/>
      <c r="E84" s="227"/>
      <c r="F84" s="227"/>
      <c r="G84" s="227"/>
      <c r="H84" s="227"/>
      <c r="I84" s="228"/>
      <c r="J84" s="229">
        <f>+M82</f>
        <v>0</v>
      </c>
      <c r="K84" s="88"/>
      <c r="L84"/>
      <c r="M84"/>
      <c r="N84"/>
      <c r="O84"/>
      <c r="P84"/>
      <c r="Q84"/>
      <c r="R84"/>
    </row>
    <row r="85" spans="1:18" ht="12" customHeight="1" thickBot="1" x14ac:dyDescent="0.3">
      <c r="B85" s="89"/>
      <c r="C85" s="90"/>
      <c r="D85" s="306"/>
      <c r="E85" s="306"/>
      <c r="F85" s="90"/>
      <c r="G85" s="90"/>
      <c r="H85" s="91"/>
      <c r="I85" s="91"/>
      <c r="J85" s="93"/>
      <c r="K85" s="92"/>
      <c r="L85"/>
      <c r="M85"/>
      <c r="N85"/>
      <c r="O85"/>
      <c r="P85"/>
      <c r="Q85"/>
      <c r="R85"/>
    </row>
    <row r="86" spans="1:18" ht="54" customHeight="1" thickBot="1" x14ac:dyDescent="0.3">
      <c r="B86" s="49"/>
      <c r="C86" s="50"/>
      <c r="D86" s="50"/>
      <c r="E86" s="50"/>
      <c r="F86" s="50"/>
      <c r="G86" s="50"/>
      <c r="H86" s="290" t="str">
        <f>+H10</f>
        <v>DO NOT enter amounts in these columns</v>
      </c>
      <c r="I86" s="291" t="s">
        <v>12</v>
      </c>
      <c r="J86" s="51"/>
      <c r="K86" s="92"/>
      <c r="L86" s="12"/>
      <c r="M86" s="12"/>
      <c r="N86" s="12"/>
      <c r="O86" s="12"/>
      <c r="P86" s="12"/>
      <c r="Q86" s="12"/>
      <c r="R86" s="12"/>
    </row>
    <row r="87" spans="1:18" ht="33" customHeight="1" x14ac:dyDescent="0.25">
      <c r="A87" s="23">
        <v>1</v>
      </c>
      <c r="B87" s="264" t="s">
        <v>31</v>
      </c>
      <c r="C87" s="273">
        <f>+$N$10</f>
        <v>0</v>
      </c>
      <c r="D87" s="274" t="s">
        <v>32</v>
      </c>
      <c r="E87" s="265"/>
      <c r="F87" s="265"/>
      <c r="G87" s="266"/>
      <c r="H87" s="95">
        <f>Tret</f>
        <v>0</v>
      </c>
      <c r="I87" s="75">
        <f>ROUND(H87,0)</f>
        <v>0</v>
      </c>
      <c r="J87" s="96"/>
      <c r="K87" s="92"/>
    </row>
    <row r="88" spans="1:18" ht="33" customHeight="1" x14ac:dyDescent="0.25">
      <c r="A88" s="23">
        <v>2</v>
      </c>
      <c r="B88" s="267" t="s">
        <v>33</v>
      </c>
      <c r="C88" s="275">
        <f>+$O$9</f>
        <v>0</v>
      </c>
      <c r="D88" s="276" t="s">
        <v>34</v>
      </c>
      <c r="E88" s="268"/>
      <c r="F88" s="268"/>
      <c r="G88" s="269"/>
      <c r="H88" s="95">
        <f>Thealth</f>
        <v>0</v>
      </c>
      <c r="I88" s="75">
        <f t="shared" ref="I88:I90" si="17">ROUND(H88,0)</f>
        <v>0</v>
      </c>
      <c r="J88" s="96"/>
      <c r="K88" s="92"/>
    </row>
    <row r="89" spans="1:18" ht="33" customHeight="1" x14ac:dyDescent="0.25">
      <c r="A89" s="23">
        <v>3</v>
      </c>
      <c r="B89" s="267" t="s">
        <v>35</v>
      </c>
      <c r="C89" s="277">
        <f>+$P$10</f>
        <v>0</v>
      </c>
      <c r="D89" s="278" t="s">
        <v>32</v>
      </c>
      <c r="E89" s="268"/>
      <c r="F89" s="268"/>
      <c r="G89" s="269"/>
      <c r="H89" s="95">
        <f>Twc</f>
        <v>0</v>
      </c>
      <c r="I89" s="75">
        <f t="shared" si="17"/>
        <v>0</v>
      </c>
      <c r="J89" s="96"/>
      <c r="K89" s="92"/>
    </row>
    <row r="90" spans="1:18" ht="33" customHeight="1" thickBot="1" x14ac:dyDescent="0.3">
      <c r="A90" s="23">
        <v>4</v>
      </c>
      <c r="B90" s="270" t="s">
        <v>36</v>
      </c>
      <c r="C90" s="279">
        <f>+$Q$9</f>
        <v>7000</v>
      </c>
      <c r="D90" s="280" t="s">
        <v>37</v>
      </c>
      <c r="E90" s="271"/>
      <c r="F90" s="271"/>
      <c r="G90" s="272"/>
      <c r="H90" s="221">
        <f>Tsuta</f>
        <v>0</v>
      </c>
      <c r="I90" s="75">
        <f t="shared" si="17"/>
        <v>0</v>
      </c>
      <c r="J90" s="96"/>
      <c r="K90" s="92"/>
    </row>
    <row r="91" spans="1:18" ht="6.5" customHeight="1" thickBot="1" x14ac:dyDescent="0.3">
      <c r="B91" s="307"/>
      <c r="C91" s="308"/>
      <c r="D91" s="308"/>
      <c r="E91" s="308"/>
      <c r="F91" s="308"/>
      <c r="G91" s="308"/>
      <c r="H91" s="308"/>
      <c r="I91" s="308"/>
      <c r="J91" s="309"/>
      <c r="K91" s="92"/>
    </row>
    <row r="92" spans="1:18" ht="43.25" customHeight="1" thickBot="1" x14ac:dyDescent="0.3">
      <c r="B92" s="99"/>
      <c r="C92" s="100"/>
      <c r="D92" s="101"/>
      <c r="E92" s="292" t="s">
        <v>38</v>
      </c>
      <c r="F92" s="292"/>
      <c r="G92" s="292"/>
      <c r="H92" s="292"/>
      <c r="I92" s="293"/>
      <c r="J92" s="102">
        <f>J84+I87+I88+I89+I90</f>
        <v>0</v>
      </c>
    </row>
    <row r="93" spans="1:18" ht="6.5" customHeight="1" thickBot="1" x14ac:dyDescent="0.3">
      <c r="B93" s="103"/>
      <c r="C93" s="104"/>
      <c r="D93" s="300"/>
      <c r="E93" s="300"/>
      <c r="F93" s="105"/>
      <c r="G93" s="105"/>
      <c r="H93" s="106"/>
      <c r="I93" s="106"/>
      <c r="J93" s="107"/>
      <c r="K93" s="92"/>
    </row>
    <row r="94" spans="1:18" ht="43.25" customHeight="1" thickBot="1" x14ac:dyDescent="0.3">
      <c r="B94" s="108"/>
      <c r="C94" s="109"/>
      <c r="D94" s="110"/>
      <c r="E94" s="294" t="s">
        <v>39</v>
      </c>
      <c r="F94" s="294"/>
      <c r="G94" s="294"/>
      <c r="H94" s="294"/>
      <c r="I94" s="295"/>
      <c r="J94" s="87">
        <f>J82+J92</f>
        <v>0</v>
      </c>
    </row>
    <row r="95" spans="1:18" ht="6.5" customHeight="1" thickBot="1" x14ac:dyDescent="0.3">
      <c r="B95" s="111"/>
      <c r="C95" s="112"/>
      <c r="D95" s="301"/>
      <c r="E95" s="301"/>
      <c r="F95" s="113"/>
      <c r="G95" s="113"/>
      <c r="H95" s="114"/>
      <c r="I95" s="114"/>
      <c r="J95" s="115"/>
    </row>
    <row r="96" spans="1:18" ht="55.5" customHeight="1" thickBot="1" x14ac:dyDescent="0.3">
      <c r="A96" s="116"/>
      <c r="B96" s="117" t="s">
        <v>40</v>
      </c>
      <c r="C96" s="118" t="s">
        <v>41</v>
      </c>
      <c r="D96" s="119" t="s">
        <v>42</v>
      </c>
      <c r="E96" s="120" t="s">
        <v>43</v>
      </c>
      <c r="F96" s="120" t="s">
        <v>44</v>
      </c>
      <c r="G96" s="120" t="s">
        <v>45</v>
      </c>
      <c r="H96" s="121" t="s">
        <v>19</v>
      </c>
      <c r="I96" s="121" t="s">
        <v>20</v>
      </c>
      <c r="J96" s="51"/>
      <c r="K96" s="92"/>
    </row>
    <row r="97" spans="1:16" ht="33" customHeight="1" x14ac:dyDescent="0.25">
      <c r="A97" s="122"/>
      <c r="B97" s="303" t="s">
        <v>46</v>
      </c>
      <c r="C97" s="304"/>
      <c r="D97" s="304"/>
      <c r="E97" s="304"/>
      <c r="F97" s="304"/>
      <c r="G97" s="304"/>
      <c r="H97" s="123"/>
      <c r="I97" s="124"/>
      <c r="J97" s="125"/>
      <c r="K97" s="126"/>
    </row>
    <row r="98" spans="1:16" ht="33" customHeight="1" x14ac:dyDescent="0.25">
      <c r="A98" s="122"/>
      <c r="B98" s="127"/>
      <c r="C98" s="310"/>
      <c r="D98" s="311"/>
      <c r="E98" s="65"/>
      <c r="F98" s="65"/>
      <c r="G98" s="284"/>
      <c r="H98" s="128">
        <f>E98*F98*G98</f>
        <v>0</v>
      </c>
      <c r="I98" s="129">
        <f t="shared" ref="I98:I186" si="18">ROUND(H98,0)</f>
        <v>0</v>
      </c>
      <c r="J98" s="69"/>
      <c r="K98" s="126"/>
    </row>
    <row r="99" spans="1:16" ht="33" customHeight="1" x14ac:dyDescent="0.25">
      <c r="A99" s="122"/>
      <c r="B99" s="127"/>
      <c r="C99" s="310"/>
      <c r="D99" s="311"/>
      <c r="E99" s="65"/>
      <c r="F99" s="65"/>
      <c r="G99" s="284"/>
      <c r="H99" s="128">
        <f>E99*F99*G99</f>
        <v>0</v>
      </c>
      <c r="I99" s="129">
        <f>ROUND(H99,0)</f>
        <v>0</v>
      </c>
      <c r="J99" s="69"/>
      <c r="K99" s="126"/>
    </row>
    <row r="100" spans="1:16" ht="33" customHeight="1" x14ac:dyDescent="0.25">
      <c r="A100" s="122"/>
      <c r="B100" s="127"/>
      <c r="C100" s="310"/>
      <c r="D100" s="311"/>
      <c r="E100" s="65"/>
      <c r="F100" s="65"/>
      <c r="G100" s="284"/>
      <c r="H100" s="128">
        <f t="shared" ref="H100:H179" si="19">E100*F100*G100</f>
        <v>0</v>
      </c>
      <c r="I100" s="129">
        <f>ROUND(H100,0)</f>
        <v>0</v>
      </c>
      <c r="J100" s="69"/>
      <c r="K100" s="126"/>
    </row>
    <row r="101" spans="1:16" ht="33" customHeight="1" x14ac:dyDescent="0.25">
      <c r="A101" s="122"/>
      <c r="B101" s="127"/>
      <c r="C101" s="310"/>
      <c r="D101" s="311"/>
      <c r="E101" s="65"/>
      <c r="F101" s="65"/>
      <c r="G101" s="284"/>
      <c r="H101" s="128">
        <f t="shared" si="19"/>
        <v>0</v>
      </c>
      <c r="I101" s="129">
        <f t="shared" si="18"/>
        <v>0</v>
      </c>
      <c r="J101" s="69"/>
      <c r="K101" s="126"/>
    </row>
    <row r="102" spans="1:16" ht="33" customHeight="1" x14ac:dyDescent="0.25">
      <c r="A102" s="122"/>
      <c r="B102" s="127"/>
      <c r="C102" s="310"/>
      <c r="D102" s="311"/>
      <c r="E102" s="65"/>
      <c r="F102" s="65"/>
      <c r="G102" s="284"/>
      <c r="H102" s="128">
        <f t="shared" si="19"/>
        <v>0</v>
      </c>
      <c r="I102" s="129">
        <f t="shared" si="18"/>
        <v>0</v>
      </c>
      <c r="J102" s="130">
        <f>SUM(I98:I102)</f>
        <v>0</v>
      </c>
      <c r="K102" s="126" t="str">
        <f>+B97</f>
        <v xml:space="preserve"> 1200 Local or Out of Town Staff Travel</v>
      </c>
    </row>
    <row r="103" spans="1:16" ht="33" customHeight="1" x14ac:dyDescent="0.25">
      <c r="A103" s="122"/>
      <c r="B103" s="296" t="s">
        <v>47</v>
      </c>
      <c r="C103" s="297"/>
      <c r="D103" s="297"/>
      <c r="E103" s="297"/>
      <c r="F103" s="297"/>
      <c r="G103" s="297"/>
      <c r="H103" s="131"/>
      <c r="I103" s="132"/>
      <c r="J103" s="69"/>
      <c r="K103" s="126"/>
      <c r="L103" s="133"/>
      <c r="M103" s="133"/>
      <c r="N103" s="133"/>
      <c r="O103" s="133"/>
      <c r="P103" s="133"/>
    </row>
    <row r="104" spans="1:16" ht="33" customHeight="1" x14ac:dyDescent="0.25">
      <c r="A104" s="122"/>
      <c r="B104" s="134"/>
      <c r="C104" s="310"/>
      <c r="D104" s="311"/>
      <c r="E104" s="135"/>
      <c r="F104" s="135"/>
      <c r="G104" s="162"/>
      <c r="H104" s="128"/>
      <c r="I104" s="129">
        <f t="shared" ref="I104:I106" si="20">ROUND(H104,0)</f>
        <v>0</v>
      </c>
      <c r="J104" s="69"/>
      <c r="K104" s="126"/>
      <c r="L104" s="133"/>
      <c r="M104" s="133"/>
      <c r="N104" s="133"/>
      <c r="O104" s="133"/>
      <c r="P104" s="133"/>
    </row>
    <row r="105" spans="1:16" ht="33" customHeight="1" x14ac:dyDescent="0.25">
      <c r="A105" s="122"/>
      <c r="B105" s="136"/>
      <c r="C105" s="310"/>
      <c r="D105" s="311"/>
      <c r="E105" s="137"/>
      <c r="F105" s="135"/>
      <c r="G105" s="162"/>
      <c r="H105" s="128">
        <f t="shared" si="19"/>
        <v>0</v>
      </c>
      <c r="I105" s="129">
        <f t="shared" si="20"/>
        <v>0</v>
      </c>
      <c r="J105" s="69"/>
      <c r="K105" s="126"/>
      <c r="L105" s="133"/>
      <c r="M105" s="133"/>
      <c r="N105" s="133"/>
      <c r="O105" s="133"/>
      <c r="P105" s="133"/>
    </row>
    <row r="106" spans="1:16" ht="33" customHeight="1" x14ac:dyDescent="0.25">
      <c r="A106" s="122"/>
      <c r="B106" s="136"/>
      <c r="C106" s="310"/>
      <c r="D106" s="311"/>
      <c r="E106" s="139"/>
      <c r="F106" s="135"/>
      <c r="G106" s="162"/>
      <c r="H106" s="128">
        <f t="shared" si="19"/>
        <v>0</v>
      </c>
      <c r="I106" s="129">
        <f t="shared" si="20"/>
        <v>0</v>
      </c>
      <c r="J106" s="69">
        <f>SUM(I104:I106)</f>
        <v>0</v>
      </c>
      <c r="K106" s="126" t="str">
        <f>+B103</f>
        <v>1300 Contractual Services/Consultants/Prof Fees</v>
      </c>
      <c r="L106" s="133"/>
      <c r="M106" s="133"/>
      <c r="N106" s="133"/>
      <c r="O106" s="133"/>
      <c r="P106" s="133"/>
    </row>
    <row r="107" spans="1:16" ht="33" customHeight="1" x14ac:dyDescent="0.25">
      <c r="A107" s="122"/>
      <c r="B107" s="296" t="s">
        <v>48</v>
      </c>
      <c r="C107" s="312"/>
      <c r="D107" s="312"/>
      <c r="E107" s="297"/>
      <c r="F107" s="297"/>
      <c r="G107" s="297"/>
      <c r="H107" s="131"/>
      <c r="I107" s="132"/>
      <c r="J107" s="140"/>
      <c r="K107" s="126"/>
      <c r="L107" s="133"/>
      <c r="M107" s="133"/>
      <c r="N107" s="133"/>
      <c r="O107" s="133"/>
      <c r="P107" s="133"/>
    </row>
    <row r="108" spans="1:16" ht="33" customHeight="1" x14ac:dyDescent="0.25">
      <c r="A108" s="122"/>
      <c r="B108" s="136"/>
      <c r="C108" s="310"/>
      <c r="D108" s="311"/>
      <c r="E108" s="135"/>
      <c r="F108" s="135"/>
      <c r="G108" s="162"/>
      <c r="H108" s="128"/>
      <c r="I108" s="129">
        <f t="shared" ref="I108:I109" si="21">ROUND(H108,0)</f>
        <v>0</v>
      </c>
      <c r="J108" s="69"/>
      <c r="K108" s="126"/>
      <c r="L108" s="133"/>
      <c r="M108" s="133"/>
      <c r="N108" s="133"/>
      <c r="O108" s="133"/>
      <c r="P108" s="133"/>
    </row>
    <row r="109" spans="1:16" ht="33" customHeight="1" x14ac:dyDescent="0.25">
      <c r="A109" s="122"/>
      <c r="B109" s="141"/>
      <c r="C109" s="310"/>
      <c r="D109" s="311"/>
      <c r="E109" s="135"/>
      <c r="F109" s="135"/>
      <c r="G109" s="162"/>
      <c r="H109" s="128">
        <f t="shared" si="19"/>
        <v>0</v>
      </c>
      <c r="I109" s="129">
        <f t="shared" si="21"/>
        <v>0</v>
      </c>
      <c r="J109" s="69">
        <f>SUM(I108:I109)</f>
        <v>0</v>
      </c>
      <c r="K109" s="126" t="str">
        <f>+B107</f>
        <v>1400 Space and Utilities</v>
      </c>
      <c r="L109" s="133"/>
      <c r="M109" s="133"/>
      <c r="N109" s="133"/>
      <c r="O109" s="133"/>
      <c r="P109" s="133"/>
    </row>
    <row r="110" spans="1:16" ht="33" customHeight="1" x14ac:dyDescent="0.25">
      <c r="A110" s="122"/>
      <c r="B110" s="296" t="s">
        <v>49</v>
      </c>
      <c r="C110" s="297"/>
      <c r="D110" s="297" t="s">
        <v>50</v>
      </c>
      <c r="E110" s="297"/>
      <c r="F110" s="297"/>
      <c r="G110" s="297"/>
      <c r="H110" s="131"/>
      <c r="I110" s="132"/>
      <c r="J110" s="140"/>
      <c r="K110" s="126"/>
      <c r="L110" s="133"/>
      <c r="M110" s="133"/>
      <c r="N110" s="133"/>
      <c r="O110" s="133"/>
      <c r="P110" s="133"/>
    </row>
    <row r="111" spans="1:16" ht="33" customHeight="1" x14ac:dyDescent="0.25">
      <c r="A111" s="122" t="s">
        <v>51</v>
      </c>
      <c r="B111" s="141"/>
      <c r="C111" s="298"/>
      <c r="D111" s="299"/>
      <c r="E111" s="135"/>
      <c r="F111" s="135"/>
      <c r="G111" s="162"/>
      <c r="H111" s="128">
        <f>E111*F111*G111</f>
        <v>0</v>
      </c>
      <c r="I111" s="129">
        <f t="shared" ref="I111:I131" si="22">ROUND(H111,0)</f>
        <v>0</v>
      </c>
      <c r="J111" s="69"/>
      <c r="K111" s="126"/>
      <c r="L111" s="133"/>
      <c r="M111" s="133"/>
      <c r="N111" s="133"/>
      <c r="O111" s="133"/>
      <c r="P111" s="133"/>
    </row>
    <row r="112" spans="1:16" ht="33" customHeight="1" x14ac:dyDescent="0.25">
      <c r="A112" s="122" t="s">
        <v>52</v>
      </c>
      <c r="B112" s="141"/>
      <c r="C112" s="298"/>
      <c r="D112" s="299"/>
      <c r="E112" s="135"/>
      <c r="F112" s="135"/>
      <c r="G112" s="162"/>
      <c r="H112" s="128">
        <f t="shared" ref="H112:H131" si="23">E112*F112*G112</f>
        <v>0</v>
      </c>
      <c r="I112" s="129">
        <f t="shared" si="22"/>
        <v>0</v>
      </c>
      <c r="J112" s="69"/>
      <c r="K112" s="126"/>
      <c r="L112" s="133"/>
      <c r="M112" s="133"/>
      <c r="N112" s="133"/>
      <c r="O112" s="133"/>
      <c r="P112" s="133"/>
    </row>
    <row r="113" spans="1:16" ht="33" customHeight="1" x14ac:dyDescent="0.25">
      <c r="A113" s="122" t="s">
        <v>53</v>
      </c>
      <c r="B113" s="141"/>
      <c r="C113" s="298"/>
      <c r="D113" s="299"/>
      <c r="E113" s="135"/>
      <c r="F113" s="135"/>
      <c r="G113" s="162"/>
      <c r="H113" s="128">
        <f t="shared" si="23"/>
        <v>0</v>
      </c>
      <c r="I113" s="129">
        <f t="shared" si="22"/>
        <v>0</v>
      </c>
      <c r="J113" s="69"/>
      <c r="K113" s="126"/>
      <c r="L113" s="133"/>
      <c r="M113" s="133"/>
      <c r="N113" s="133"/>
      <c r="O113" s="133"/>
      <c r="P113" s="133"/>
    </row>
    <row r="114" spans="1:16" ht="33" customHeight="1" x14ac:dyDescent="0.25">
      <c r="A114" s="122" t="s">
        <v>54</v>
      </c>
      <c r="B114" s="141"/>
      <c r="C114" s="298"/>
      <c r="D114" s="299"/>
      <c r="E114" s="135"/>
      <c r="F114" s="135"/>
      <c r="G114" s="162"/>
      <c r="H114" s="128">
        <f t="shared" si="23"/>
        <v>0</v>
      </c>
      <c r="I114" s="129">
        <f t="shared" si="22"/>
        <v>0</v>
      </c>
      <c r="J114" s="69"/>
      <c r="K114" s="126"/>
      <c r="L114" s="133"/>
      <c r="M114" s="133"/>
      <c r="N114" s="133"/>
      <c r="O114" s="133"/>
      <c r="P114" s="133"/>
    </row>
    <row r="115" spans="1:16" ht="33" customHeight="1" x14ac:dyDescent="0.25">
      <c r="A115" s="122" t="s">
        <v>55</v>
      </c>
      <c r="B115" s="141"/>
      <c r="C115" s="298"/>
      <c r="D115" s="299"/>
      <c r="E115" s="135"/>
      <c r="F115" s="135"/>
      <c r="G115" s="162"/>
      <c r="H115" s="128">
        <f t="shared" si="23"/>
        <v>0</v>
      </c>
      <c r="I115" s="129">
        <f t="shared" si="22"/>
        <v>0</v>
      </c>
      <c r="J115" s="69"/>
      <c r="K115" s="126"/>
      <c r="L115" s="133"/>
      <c r="M115" s="133"/>
      <c r="N115" s="133"/>
      <c r="O115" s="133"/>
      <c r="P115" s="133"/>
    </row>
    <row r="116" spans="1:16" ht="33" customHeight="1" x14ac:dyDescent="0.25">
      <c r="A116" s="122" t="s">
        <v>56</v>
      </c>
      <c r="B116" s="141"/>
      <c r="C116" s="298"/>
      <c r="D116" s="299"/>
      <c r="E116" s="135"/>
      <c r="F116" s="135"/>
      <c r="G116" s="162"/>
      <c r="H116" s="128">
        <f t="shared" si="23"/>
        <v>0</v>
      </c>
      <c r="I116" s="129">
        <f t="shared" si="22"/>
        <v>0</v>
      </c>
      <c r="J116" s="69"/>
      <c r="K116" s="126"/>
      <c r="L116" s="133"/>
      <c r="M116" s="133"/>
      <c r="N116" s="133"/>
      <c r="O116" s="133"/>
      <c r="P116" s="133"/>
    </row>
    <row r="117" spans="1:16" ht="33" customHeight="1" x14ac:dyDescent="0.25">
      <c r="A117" s="122" t="s">
        <v>57</v>
      </c>
      <c r="B117" s="141"/>
      <c r="C117" s="298"/>
      <c r="D117" s="299"/>
      <c r="E117" s="135"/>
      <c r="F117" s="135"/>
      <c r="G117" s="162"/>
      <c r="H117" s="128">
        <f t="shared" si="23"/>
        <v>0</v>
      </c>
      <c r="I117" s="129">
        <f t="shared" si="22"/>
        <v>0</v>
      </c>
      <c r="J117" s="69"/>
      <c r="K117" s="126"/>
      <c r="L117" s="133"/>
      <c r="M117" s="133"/>
      <c r="N117" s="133"/>
      <c r="O117" s="133"/>
      <c r="P117" s="133"/>
    </row>
    <row r="118" spans="1:16" ht="33" customHeight="1" x14ac:dyDescent="0.25">
      <c r="A118" s="122" t="s">
        <v>58</v>
      </c>
      <c r="B118" s="141"/>
      <c r="C118" s="298"/>
      <c r="D118" s="299"/>
      <c r="E118" s="135"/>
      <c r="F118" s="135"/>
      <c r="G118" s="162"/>
      <c r="H118" s="128">
        <f t="shared" si="23"/>
        <v>0</v>
      </c>
      <c r="I118" s="129">
        <f t="shared" si="22"/>
        <v>0</v>
      </c>
      <c r="J118" s="69"/>
      <c r="K118" s="126"/>
      <c r="L118" s="133"/>
      <c r="M118" s="133"/>
      <c r="N118" s="133"/>
      <c r="O118" s="133"/>
      <c r="P118" s="133"/>
    </row>
    <row r="119" spans="1:16" ht="33" customHeight="1" x14ac:dyDescent="0.25">
      <c r="A119" s="122" t="s">
        <v>59</v>
      </c>
      <c r="B119" s="141"/>
      <c r="C119" s="298"/>
      <c r="D119" s="299"/>
      <c r="E119" s="135"/>
      <c r="F119" s="135"/>
      <c r="G119" s="162"/>
      <c r="H119" s="128">
        <f t="shared" si="23"/>
        <v>0</v>
      </c>
      <c r="I119" s="129">
        <f t="shared" si="22"/>
        <v>0</v>
      </c>
      <c r="J119" s="69"/>
      <c r="K119" s="126"/>
      <c r="L119" s="133"/>
      <c r="M119" s="133"/>
      <c r="N119" s="133"/>
      <c r="O119" s="133"/>
      <c r="P119" s="133"/>
    </row>
    <row r="120" spans="1:16" ht="33" customHeight="1" x14ac:dyDescent="0.25">
      <c r="A120" s="122" t="s">
        <v>60</v>
      </c>
      <c r="B120" s="141"/>
      <c r="C120" s="298"/>
      <c r="D120" s="299"/>
      <c r="E120" s="135"/>
      <c r="F120" s="135"/>
      <c r="G120" s="162"/>
      <c r="H120" s="128">
        <f t="shared" si="23"/>
        <v>0</v>
      </c>
      <c r="I120" s="129">
        <f t="shared" si="22"/>
        <v>0</v>
      </c>
      <c r="J120" s="69"/>
      <c r="K120" s="126"/>
      <c r="L120" s="133"/>
      <c r="M120" s="133"/>
      <c r="N120" s="133"/>
      <c r="O120" s="133"/>
      <c r="P120" s="133"/>
    </row>
    <row r="121" spans="1:16" ht="33" customHeight="1" x14ac:dyDescent="0.25">
      <c r="A121" s="122" t="s">
        <v>61</v>
      </c>
      <c r="B121" s="141"/>
      <c r="C121" s="298"/>
      <c r="D121" s="299"/>
      <c r="E121" s="135"/>
      <c r="F121" s="135"/>
      <c r="G121" s="162"/>
      <c r="H121" s="128">
        <f t="shared" si="23"/>
        <v>0</v>
      </c>
      <c r="I121" s="129">
        <f t="shared" si="22"/>
        <v>0</v>
      </c>
      <c r="J121" s="69"/>
      <c r="K121" s="126"/>
      <c r="L121" s="133"/>
      <c r="M121" s="133"/>
      <c r="N121" s="133"/>
      <c r="O121" s="133"/>
      <c r="P121" s="133"/>
    </row>
    <row r="122" spans="1:16" ht="33" customHeight="1" x14ac:dyDescent="0.25">
      <c r="A122" s="122" t="s">
        <v>62</v>
      </c>
      <c r="B122" s="141"/>
      <c r="C122" s="298"/>
      <c r="D122" s="299"/>
      <c r="E122" s="135"/>
      <c r="F122" s="135"/>
      <c r="G122" s="162"/>
      <c r="H122" s="128">
        <f t="shared" si="23"/>
        <v>0</v>
      </c>
      <c r="I122" s="129">
        <f t="shared" si="22"/>
        <v>0</v>
      </c>
      <c r="J122" s="69"/>
      <c r="K122" s="126"/>
      <c r="L122" s="133"/>
      <c r="M122" s="133"/>
      <c r="N122" s="133"/>
      <c r="O122" s="133"/>
      <c r="P122" s="133"/>
    </row>
    <row r="123" spans="1:16" ht="33" customHeight="1" x14ac:dyDescent="0.25">
      <c r="A123" s="122" t="s">
        <v>63</v>
      </c>
      <c r="B123" s="141"/>
      <c r="C123" s="298"/>
      <c r="D123" s="299"/>
      <c r="E123" s="135"/>
      <c r="F123" s="135"/>
      <c r="G123" s="162"/>
      <c r="H123" s="128">
        <f t="shared" si="23"/>
        <v>0</v>
      </c>
      <c r="I123" s="129">
        <f t="shared" si="22"/>
        <v>0</v>
      </c>
      <c r="J123" s="69"/>
      <c r="K123" s="126"/>
      <c r="L123" s="133"/>
      <c r="M123" s="133"/>
      <c r="N123" s="133"/>
      <c r="O123" s="133"/>
      <c r="P123" s="133"/>
    </row>
    <row r="124" spans="1:16" ht="33" customHeight="1" x14ac:dyDescent="0.25">
      <c r="A124" s="122" t="s">
        <v>64</v>
      </c>
      <c r="B124" s="141"/>
      <c r="C124" s="298"/>
      <c r="D124" s="299"/>
      <c r="E124" s="135"/>
      <c r="F124" s="135"/>
      <c r="G124" s="162"/>
      <c r="H124" s="128">
        <f t="shared" si="23"/>
        <v>0</v>
      </c>
      <c r="I124" s="129">
        <f t="shared" si="22"/>
        <v>0</v>
      </c>
      <c r="J124" s="69"/>
      <c r="K124" s="126"/>
      <c r="L124" s="133"/>
      <c r="M124" s="133"/>
      <c r="N124" s="133"/>
      <c r="O124" s="133"/>
      <c r="P124" s="133"/>
    </row>
    <row r="125" spans="1:16" ht="33" customHeight="1" x14ac:dyDescent="0.25">
      <c r="A125" s="122" t="s">
        <v>65</v>
      </c>
      <c r="B125" s="141"/>
      <c r="C125" s="298"/>
      <c r="D125" s="299"/>
      <c r="E125" s="135"/>
      <c r="F125" s="135"/>
      <c r="G125" s="162"/>
      <c r="H125" s="128">
        <f t="shared" si="23"/>
        <v>0</v>
      </c>
      <c r="I125" s="129">
        <f t="shared" si="22"/>
        <v>0</v>
      </c>
      <c r="J125" s="69"/>
      <c r="K125" s="126"/>
      <c r="L125" s="133"/>
      <c r="M125" s="133"/>
      <c r="N125" s="133"/>
      <c r="O125" s="133"/>
      <c r="P125" s="133"/>
    </row>
    <row r="126" spans="1:16" ht="33" customHeight="1" x14ac:dyDescent="0.25">
      <c r="A126" s="122" t="s">
        <v>66</v>
      </c>
      <c r="B126" s="141"/>
      <c r="C126" s="298"/>
      <c r="D126" s="299"/>
      <c r="E126" s="135"/>
      <c r="F126" s="135"/>
      <c r="G126" s="162"/>
      <c r="H126" s="128">
        <f t="shared" si="23"/>
        <v>0</v>
      </c>
      <c r="I126" s="129">
        <f t="shared" si="22"/>
        <v>0</v>
      </c>
      <c r="J126" s="69"/>
      <c r="K126" s="126"/>
      <c r="L126" s="133"/>
      <c r="M126" s="133"/>
      <c r="N126" s="133"/>
      <c r="O126" s="133"/>
      <c r="P126" s="133"/>
    </row>
    <row r="127" spans="1:16" ht="33" customHeight="1" x14ac:dyDescent="0.25">
      <c r="A127" s="122" t="s">
        <v>67</v>
      </c>
      <c r="B127" s="141"/>
      <c r="C127" s="298"/>
      <c r="D127" s="299"/>
      <c r="E127" s="135"/>
      <c r="F127" s="135"/>
      <c r="G127" s="162"/>
      <c r="H127" s="128">
        <f t="shared" si="23"/>
        <v>0</v>
      </c>
      <c r="I127" s="129">
        <f t="shared" si="22"/>
        <v>0</v>
      </c>
      <c r="J127" s="69"/>
      <c r="K127" s="126"/>
      <c r="L127" s="133"/>
      <c r="M127" s="133"/>
      <c r="N127" s="133"/>
      <c r="O127" s="133"/>
      <c r="P127" s="133"/>
    </row>
    <row r="128" spans="1:16" ht="33" customHeight="1" x14ac:dyDescent="0.25">
      <c r="A128" s="122" t="s">
        <v>68</v>
      </c>
      <c r="B128" s="141"/>
      <c r="C128" s="298"/>
      <c r="D128" s="299"/>
      <c r="E128" s="135"/>
      <c r="F128" s="135"/>
      <c r="G128" s="162"/>
      <c r="H128" s="128">
        <f t="shared" si="23"/>
        <v>0</v>
      </c>
      <c r="I128" s="129">
        <f t="shared" si="22"/>
        <v>0</v>
      </c>
      <c r="J128" s="69"/>
      <c r="K128" s="126"/>
      <c r="L128" s="133"/>
      <c r="M128" s="133"/>
      <c r="N128" s="133"/>
      <c r="O128" s="133"/>
      <c r="P128" s="133"/>
    </row>
    <row r="129" spans="1:16" ht="33" customHeight="1" x14ac:dyDescent="0.25">
      <c r="A129" s="122" t="s">
        <v>69</v>
      </c>
      <c r="B129" s="141"/>
      <c r="C129" s="298"/>
      <c r="D129" s="299"/>
      <c r="E129" s="135"/>
      <c r="F129" s="135"/>
      <c r="G129" s="162"/>
      <c r="H129" s="128">
        <f t="shared" si="23"/>
        <v>0</v>
      </c>
      <c r="I129" s="129">
        <f t="shared" si="22"/>
        <v>0</v>
      </c>
      <c r="J129" s="69"/>
      <c r="K129" s="126"/>
      <c r="L129" s="133"/>
      <c r="M129" s="133"/>
      <c r="N129" s="133"/>
      <c r="O129" s="133"/>
      <c r="P129" s="133"/>
    </row>
    <row r="130" spans="1:16" ht="33" customHeight="1" x14ac:dyDescent="0.25">
      <c r="A130" s="122" t="s">
        <v>70</v>
      </c>
      <c r="B130" s="141"/>
      <c r="C130" s="298"/>
      <c r="D130" s="299"/>
      <c r="E130" s="135"/>
      <c r="F130" s="135"/>
      <c r="G130" s="162"/>
      <c r="H130" s="128">
        <f t="shared" si="23"/>
        <v>0</v>
      </c>
      <c r="I130" s="129">
        <f t="shared" si="22"/>
        <v>0</v>
      </c>
      <c r="J130" s="14"/>
      <c r="L130" s="133"/>
      <c r="M130" s="133"/>
      <c r="N130" s="133"/>
      <c r="O130" s="133"/>
      <c r="P130" s="133"/>
    </row>
    <row r="131" spans="1:16" ht="33" customHeight="1" x14ac:dyDescent="0.25">
      <c r="A131" s="122"/>
      <c r="B131" s="136"/>
      <c r="C131" s="302"/>
      <c r="D131" s="299"/>
      <c r="E131" s="135"/>
      <c r="F131" s="135"/>
      <c r="G131" s="162"/>
      <c r="H131" s="128">
        <f t="shared" si="23"/>
        <v>0</v>
      </c>
      <c r="I131" s="129">
        <f t="shared" si="22"/>
        <v>0</v>
      </c>
      <c r="J131" s="69">
        <f>SUM(I111:I131)</f>
        <v>0</v>
      </c>
      <c r="K131" s="126" t="str">
        <f>+B110</f>
        <v>1600 Expenses/Supplies</v>
      </c>
      <c r="L131" s="133"/>
      <c r="M131" s="133"/>
      <c r="N131" s="133"/>
      <c r="O131" s="133"/>
      <c r="P131" s="133"/>
    </row>
    <row r="132" spans="1:16" ht="33" customHeight="1" x14ac:dyDescent="0.25">
      <c r="A132" s="122"/>
      <c r="B132" s="296" t="s">
        <v>71</v>
      </c>
      <c r="C132" s="297"/>
      <c r="D132" s="297"/>
      <c r="E132" s="297"/>
      <c r="F132" s="297"/>
      <c r="G132" s="297"/>
      <c r="H132" s="131"/>
      <c r="I132" s="132"/>
      <c r="J132" s="140"/>
      <c r="K132" s="126"/>
      <c r="L132" s="133"/>
      <c r="M132" s="133"/>
      <c r="N132" s="133"/>
      <c r="O132" s="133"/>
      <c r="P132" s="133"/>
    </row>
    <row r="133" spans="1:16" ht="33" customHeight="1" x14ac:dyDescent="0.25">
      <c r="A133" s="122"/>
      <c r="B133" s="141"/>
      <c r="C133" s="298"/>
      <c r="D133" s="299"/>
      <c r="E133" s="135"/>
      <c r="F133" s="135"/>
      <c r="G133" s="138"/>
      <c r="H133" s="128">
        <f t="shared" si="19"/>
        <v>0</v>
      </c>
      <c r="I133" s="129">
        <f t="shared" ref="I133:I180" si="24">ROUND(H133,0)</f>
        <v>0</v>
      </c>
      <c r="J133" s="69"/>
      <c r="K133" s="126"/>
      <c r="L133" s="133"/>
      <c r="M133" s="133"/>
      <c r="N133" s="133"/>
      <c r="O133" s="133"/>
      <c r="P133" s="133"/>
    </row>
    <row r="134" spans="1:16" ht="33" customHeight="1" x14ac:dyDescent="0.25">
      <c r="A134" s="122"/>
      <c r="B134" s="136"/>
      <c r="C134" s="298"/>
      <c r="D134" s="299"/>
      <c r="E134" s="135"/>
      <c r="F134" s="135"/>
      <c r="G134" s="138"/>
      <c r="H134" s="128">
        <f t="shared" si="19"/>
        <v>0</v>
      </c>
      <c r="I134" s="129">
        <f t="shared" si="24"/>
        <v>0</v>
      </c>
      <c r="J134" s="69"/>
      <c r="K134" s="126"/>
      <c r="L134" s="133"/>
      <c r="M134" s="133"/>
      <c r="N134" s="133"/>
      <c r="O134" s="133"/>
      <c r="P134" s="133"/>
    </row>
    <row r="135" spans="1:16" ht="33" customHeight="1" x14ac:dyDescent="0.25">
      <c r="A135" s="122"/>
      <c r="B135" s="141"/>
      <c r="C135" s="298"/>
      <c r="D135" s="299"/>
      <c r="E135" s="135"/>
      <c r="F135" s="135"/>
      <c r="G135" s="138"/>
      <c r="H135" s="128">
        <f t="shared" si="19"/>
        <v>0</v>
      </c>
      <c r="I135" s="129">
        <f t="shared" si="24"/>
        <v>0</v>
      </c>
      <c r="J135" s="69">
        <f>SUM(I133:I135)</f>
        <v>0</v>
      </c>
      <c r="K135" s="126" t="str">
        <f>+B132</f>
        <v>1700 Other Items</v>
      </c>
      <c r="L135" s="133"/>
      <c r="M135" s="133"/>
      <c r="N135" s="133"/>
      <c r="O135" s="133"/>
      <c r="P135" s="133"/>
    </row>
    <row r="136" spans="1:16" ht="33" customHeight="1" x14ac:dyDescent="0.25">
      <c r="A136" s="122"/>
      <c r="B136" s="296" t="s">
        <v>72</v>
      </c>
      <c r="C136" s="297"/>
      <c r="D136" s="297" t="s">
        <v>73</v>
      </c>
      <c r="E136" s="297"/>
      <c r="F136" s="297"/>
      <c r="G136" s="297"/>
      <c r="H136" s="131">
        <f t="shared" si="19"/>
        <v>0</v>
      </c>
      <c r="I136" s="132">
        <f t="shared" si="24"/>
        <v>0</v>
      </c>
      <c r="J136" s="140"/>
      <c r="K136" s="126"/>
      <c r="L136" s="133"/>
      <c r="M136" s="133"/>
      <c r="N136" s="133"/>
      <c r="O136" s="133"/>
      <c r="P136" s="133"/>
    </row>
    <row r="137" spans="1:16" ht="33" customHeight="1" x14ac:dyDescent="0.25">
      <c r="A137" s="122"/>
      <c r="B137" s="136"/>
      <c r="C137" s="298"/>
      <c r="D137" s="299"/>
      <c r="E137" s="135"/>
      <c r="F137" s="135"/>
      <c r="G137" s="138"/>
      <c r="H137" s="128">
        <f t="shared" si="19"/>
        <v>0</v>
      </c>
      <c r="I137" s="129">
        <f t="shared" si="24"/>
        <v>0</v>
      </c>
      <c r="J137" s="69"/>
      <c r="K137" s="126"/>
      <c r="L137" s="133"/>
      <c r="M137" s="133"/>
      <c r="N137" s="133"/>
      <c r="O137" s="133"/>
      <c r="P137" s="133"/>
    </row>
    <row r="138" spans="1:16" ht="33" customHeight="1" x14ac:dyDescent="0.25">
      <c r="A138" s="122"/>
      <c r="B138" s="136"/>
      <c r="C138" s="298"/>
      <c r="D138" s="299"/>
      <c r="E138" s="135"/>
      <c r="F138" s="135"/>
      <c r="G138" s="138"/>
      <c r="H138" s="128">
        <f t="shared" si="19"/>
        <v>0</v>
      </c>
      <c r="I138" s="129">
        <f t="shared" si="24"/>
        <v>0</v>
      </c>
      <c r="J138" s="69"/>
      <c r="K138" s="126"/>
      <c r="L138" s="133"/>
      <c r="M138" s="133"/>
      <c r="N138" s="133"/>
      <c r="O138" s="133"/>
      <c r="P138" s="133"/>
    </row>
    <row r="139" spans="1:16" ht="33" customHeight="1" x14ac:dyDescent="0.25">
      <c r="A139" s="122"/>
      <c r="B139" s="136"/>
      <c r="C139" s="298"/>
      <c r="D139" s="299"/>
      <c r="E139" s="135"/>
      <c r="F139" s="135"/>
      <c r="G139" s="138"/>
      <c r="H139" s="128">
        <f t="shared" si="19"/>
        <v>0</v>
      </c>
      <c r="I139" s="129">
        <f t="shared" si="24"/>
        <v>0</v>
      </c>
      <c r="J139" s="69">
        <f>SUM(I137:I139)</f>
        <v>0</v>
      </c>
      <c r="K139" s="126" t="str">
        <f>+B136</f>
        <v>8010 Flex Funds (Cost Reimbursement)</v>
      </c>
      <c r="L139" s="133"/>
      <c r="M139" s="133"/>
      <c r="N139" s="133"/>
      <c r="O139" s="133"/>
      <c r="P139" s="133"/>
    </row>
    <row r="140" spans="1:16" ht="33" customHeight="1" x14ac:dyDescent="0.25">
      <c r="A140" s="122"/>
      <c r="B140" s="296" t="s">
        <v>74</v>
      </c>
      <c r="C140" s="297"/>
      <c r="D140" s="297"/>
      <c r="E140" s="297"/>
      <c r="F140" s="297"/>
      <c r="G140" s="297"/>
      <c r="H140" s="131">
        <f t="shared" si="19"/>
        <v>0</v>
      </c>
      <c r="I140" s="132">
        <f t="shared" si="24"/>
        <v>0</v>
      </c>
      <c r="J140" s="140"/>
      <c r="K140" s="126"/>
      <c r="L140" s="133"/>
      <c r="M140" s="133"/>
      <c r="N140" s="133"/>
      <c r="O140" s="133"/>
      <c r="P140" s="133"/>
    </row>
    <row r="141" spans="1:16" ht="33" customHeight="1" x14ac:dyDescent="0.25">
      <c r="A141" s="122" t="s">
        <v>51</v>
      </c>
      <c r="B141" s="136"/>
      <c r="C141" s="298"/>
      <c r="D141" s="299"/>
      <c r="E141" s="135"/>
      <c r="F141" s="135"/>
      <c r="G141" s="162"/>
      <c r="H141" s="128">
        <f t="shared" si="19"/>
        <v>0</v>
      </c>
      <c r="I141" s="129">
        <f t="shared" si="24"/>
        <v>0</v>
      </c>
      <c r="J141" s="140"/>
      <c r="K141" s="126"/>
      <c r="L141" s="133"/>
      <c r="M141" s="133"/>
      <c r="N141" s="133"/>
      <c r="O141" s="133"/>
      <c r="P141" s="133"/>
    </row>
    <row r="142" spans="1:16" ht="33" customHeight="1" x14ac:dyDescent="0.25">
      <c r="A142" s="122" t="s">
        <v>52</v>
      </c>
      <c r="B142" s="136"/>
      <c r="C142" s="298"/>
      <c r="D142" s="299"/>
      <c r="E142" s="135"/>
      <c r="F142" s="135"/>
      <c r="G142" s="162"/>
      <c r="H142" s="128">
        <f t="shared" si="19"/>
        <v>0</v>
      </c>
      <c r="I142" s="129">
        <f t="shared" si="24"/>
        <v>0</v>
      </c>
      <c r="J142" s="69"/>
      <c r="K142" s="126"/>
      <c r="L142" s="133"/>
      <c r="M142" s="133"/>
      <c r="N142" s="133"/>
      <c r="O142" s="133"/>
      <c r="P142" s="133"/>
    </row>
    <row r="143" spans="1:16" ht="33" customHeight="1" x14ac:dyDescent="0.25">
      <c r="A143" s="122" t="s">
        <v>53</v>
      </c>
      <c r="B143" s="136"/>
      <c r="C143" s="298"/>
      <c r="D143" s="299"/>
      <c r="E143" s="135"/>
      <c r="F143" s="135"/>
      <c r="G143" s="162"/>
      <c r="H143" s="128">
        <f t="shared" si="19"/>
        <v>0</v>
      </c>
      <c r="I143" s="129">
        <f t="shared" si="24"/>
        <v>0</v>
      </c>
      <c r="J143" s="69"/>
      <c r="K143" s="126"/>
      <c r="L143" s="133"/>
      <c r="M143" s="133"/>
      <c r="N143" s="133"/>
      <c r="O143" s="133"/>
      <c r="P143" s="133"/>
    </row>
    <row r="144" spans="1:16" ht="33" customHeight="1" x14ac:dyDescent="0.25">
      <c r="A144" s="122" t="s">
        <v>54</v>
      </c>
      <c r="B144" s="136"/>
      <c r="C144" s="298"/>
      <c r="D144" s="299"/>
      <c r="E144" s="135"/>
      <c r="F144" s="135"/>
      <c r="G144" s="162"/>
      <c r="H144" s="128">
        <f t="shared" si="19"/>
        <v>0</v>
      </c>
      <c r="I144" s="129">
        <f t="shared" si="24"/>
        <v>0</v>
      </c>
      <c r="J144" s="69"/>
      <c r="K144" s="126"/>
      <c r="L144" s="133"/>
      <c r="M144" s="133"/>
      <c r="N144" s="133"/>
      <c r="O144" s="133"/>
      <c r="P144" s="133"/>
    </row>
    <row r="145" spans="1:16" ht="33" customHeight="1" x14ac:dyDescent="0.25">
      <c r="A145" s="122" t="s">
        <v>55</v>
      </c>
      <c r="B145" s="136"/>
      <c r="C145" s="298"/>
      <c r="D145" s="299"/>
      <c r="E145" s="135"/>
      <c r="F145" s="135"/>
      <c r="G145" s="162"/>
      <c r="H145" s="128">
        <f t="shared" si="19"/>
        <v>0</v>
      </c>
      <c r="I145" s="129">
        <f t="shared" si="24"/>
        <v>0</v>
      </c>
      <c r="J145" s="69"/>
      <c r="K145" s="126"/>
      <c r="L145" s="133"/>
      <c r="M145" s="133"/>
      <c r="N145" s="133"/>
      <c r="O145" s="133"/>
      <c r="P145" s="133"/>
    </row>
    <row r="146" spans="1:16" ht="33" customHeight="1" x14ac:dyDescent="0.25">
      <c r="A146" s="122" t="s">
        <v>56</v>
      </c>
      <c r="B146" s="136"/>
      <c r="C146" s="298"/>
      <c r="D146" s="299"/>
      <c r="E146" s="135"/>
      <c r="F146" s="135"/>
      <c r="G146" s="162"/>
      <c r="H146" s="128">
        <f t="shared" si="19"/>
        <v>0</v>
      </c>
      <c r="I146" s="129">
        <f t="shared" si="24"/>
        <v>0</v>
      </c>
      <c r="J146" s="69"/>
      <c r="K146" s="126"/>
      <c r="L146" s="133"/>
      <c r="M146" s="133"/>
      <c r="N146" s="133"/>
      <c r="O146" s="133"/>
      <c r="P146" s="133"/>
    </row>
    <row r="147" spans="1:16" ht="33" customHeight="1" x14ac:dyDescent="0.25">
      <c r="A147" s="122" t="s">
        <v>57</v>
      </c>
      <c r="B147" s="136"/>
      <c r="C147" s="298"/>
      <c r="D147" s="299"/>
      <c r="E147" s="135"/>
      <c r="F147" s="135"/>
      <c r="G147" s="162"/>
      <c r="H147" s="128">
        <f t="shared" si="19"/>
        <v>0</v>
      </c>
      <c r="I147" s="129">
        <f t="shared" si="24"/>
        <v>0</v>
      </c>
      <c r="J147" s="69"/>
      <c r="K147" s="126"/>
      <c r="L147" s="133"/>
      <c r="M147" s="133"/>
      <c r="N147" s="133"/>
      <c r="O147" s="133"/>
      <c r="P147" s="133"/>
    </row>
    <row r="148" spans="1:16" ht="33" customHeight="1" x14ac:dyDescent="0.25">
      <c r="A148" s="122" t="s">
        <v>58</v>
      </c>
      <c r="B148" s="136"/>
      <c r="C148" s="298"/>
      <c r="D148" s="299"/>
      <c r="E148" s="135"/>
      <c r="F148" s="135"/>
      <c r="G148" s="162"/>
      <c r="H148" s="128">
        <f t="shared" si="19"/>
        <v>0</v>
      </c>
      <c r="I148" s="129">
        <f t="shared" si="24"/>
        <v>0</v>
      </c>
      <c r="J148" s="69"/>
      <c r="K148" s="126"/>
      <c r="L148" s="133"/>
      <c r="M148" s="133"/>
      <c r="N148" s="133"/>
      <c r="O148" s="133"/>
      <c r="P148" s="133"/>
    </row>
    <row r="149" spans="1:16" ht="33" customHeight="1" x14ac:dyDescent="0.25">
      <c r="A149" s="122" t="s">
        <v>59</v>
      </c>
      <c r="B149" s="136"/>
      <c r="C149" s="298"/>
      <c r="D149" s="299"/>
      <c r="E149" s="135"/>
      <c r="F149" s="135"/>
      <c r="G149" s="162"/>
      <c r="H149" s="128">
        <f t="shared" si="19"/>
        <v>0</v>
      </c>
      <c r="I149" s="129">
        <f t="shared" si="24"/>
        <v>0</v>
      </c>
      <c r="J149" s="69"/>
      <c r="K149" s="126"/>
      <c r="L149" s="133"/>
      <c r="M149" s="133"/>
      <c r="N149" s="133"/>
      <c r="O149" s="133"/>
      <c r="P149" s="133"/>
    </row>
    <row r="150" spans="1:16" ht="33" customHeight="1" x14ac:dyDescent="0.25">
      <c r="A150" s="122" t="s">
        <v>60</v>
      </c>
      <c r="B150" s="136"/>
      <c r="C150" s="298"/>
      <c r="D150" s="299"/>
      <c r="E150" s="135"/>
      <c r="F150" s="135"/>
      <c r="G150" s="162"/>
      <c r="H150" s="128">
        <f t="shared" si="19"/>
        <v>0</v>
      </c>
      <c r="I150" s="129">
        <f t="shared" si="24"/>
        <v>0</v>
      </c>
      <c r="J150" s="69"/>
      <c r="K150" s="126"/>
      <c r="L150" s="133"/>
      <c r="M150" s="133"/>
      <c r="N150" s="133"/>
      <c r="O150" s="133"/>
      <c r="P150" s="133"/>
    </row>
    <row r="151" spans="1:16" ht="33" customHeight="1" x14ac:dyDescent="0.25">
      <c r="A151" s="122" t="s">
        <v>61</v>
      </c>
      <c r="B151" s="136"/>
      <c r="C151" s="298"/>
      <c r="D151" s="299"/>
      <c r="E151" s="135"/>
      <c r="F151" s="135"/>
      <c r="G151" s="162"/>
      <c r="H151" s="128">
        <f t="shared" si="19"/>
        <v>0</v>
      </c>
      <c r="I151" s="129">
        <f t="shared" si="24"/>
        <v>0</v>
      </c>
      <c r="J151" s="69"/>
      <c r="K151" s="126"/>
      <c r="L151" s="133"/>
      <c r="M151" s="133"/>
      <c r="N151" s="133"/>
      <c r="O151" s="133"/>
      <c r="P151" s="133"/>
    </row>
    <row r="152" spans="1:16" ht="33" customHeight="1" x14ac:dyDescent="0.25">
      <c r="A152" s="122" t="s">
        <v>62</v>
      </c>
      <c r="B152" s="136"/>
      <c r="C152" s="298"/>
      <c r="D152" s="299"/>
      <c r="E152" s="135"/>
      <c r="F152" s="135"/>
      <c r="G152" s="162"/>
      <c r="H152" s="128">
        <f t="shared" si="19"/>
        <v>0</v>
      </c>
      <c r="I152" s="129">
        <f t="shared" si="24"/>
        <v>0</v>
      </c>
      <c r="J152" s="69"/>
      <c r="K152" s="126"/>
      <c r="L152" s="133"/>
      <c r="M152" s="133"/>
      <c r="N152" s="133"/>
      <c r="O152" s="133"/>
      <c r="P152" s="133"/>
    </row>
    <row r="153" spans="1:16" ht="33" customHeight="1" x14ac:dyDescent="0.25">
      <c r="A153" s="122" t="s">
        <v>63</v>
      </c>
      <c r="B153" s="136"/>
      <c r="C153" s="298"/>
      <c r="D153" s="299"/>
      <c r="E153" s="135"/>
      <c r="F153" s="135"/>
      <c r="G153" s="162"/>
      <c r="H153" s="128">
        <f t="shared" si="19"/>
        <v>0</v>
      </c>
      <c r="I153" s="129">
        <f t="shared" si="24"/>
        <v>0</v>
      </c>
      <c r="J153" s="69"/>
      <c r="K153" s="126"/>
      <c r="L153" s="133"/>
      <c r="M153" s="133"/>
      <c r="N153" s="133"/>
      <c r="O153" s="133"/>
      <c r="P153" s="133"/>
    </row>
    <row r="154" spans="1:16" ht="33" customHeight="1" x14ac:dyDescent="0.25">
      <c r="A154" s="122" t="s">
        <v>64</v>
      </c>
      <c r="B154" s="136"/>
      <c r="C154" s="298"/>
      <c r="D154" s="299"/>
      <c r="E154" s="135"/>
      <c r="F154" s="135"/>
      <c r="G154" s="162"/>
      <c r="H154" s="128">
        <f t="shared" si="19"/>
        <v>0</v>
      </c>
      <c r="I154" s="129">
        <f t="shared" si="24"/>
        <v>0</v>
      </c>
      <c r="J154" s="69"/>
      <c r="K154" s="126"/>
      <c r="L154" s="133"/>
      <c r="M154" s="133"/>
      <c r="N154" s="133"/>
      <c r="O154" s="133"/>
      <c r="P154" s="133"/>
    </row>
    <row r="155" spans="1:16" ht="33" customHeight="1" x14ac:dyDescent="0.25">
      <c r="A155" s="122" t="s">
        <v>65</v>
      </c>
      <c r="B155" s="136"/>
      <c r="C155" s="298"/>
      <c r="D155" s="299"/>
      <c r="E155" s="135"/>
      <c r="F155" s="135"/>
      <c r="G155" s="162"/>
      <c r="H155" s="128">
        <f t="shared" si="19"/>
        <v>0</v>
      </c>
      <c r="I155" s="129">
        <f t="shared" si="24"/>
        <v>0</v>
      </c>
      <c r="J155" s="69"/>
      <c r="K155" s="126"/>
      <c r="L155" s="133"/>
      <c r="M155" s="133"/>
      <c r="N155" s="133"/>
      <c r="O155" s="133"/>
      <c r="P155" s="133"/>
    </row>
    <row r="156" spans="1:16" ht="33" customHeight="1" x14ac:dyDescent="0.25">
      <c r="A156" s="122" t="s">
        <v>66</v>
      </c>
      <c r="B156" s="136"/>
      <c r="C156" s="298"/>
      <c r="D156" s="299"/>
      <c r="E156" s="135"/>
      <c r="F156" s="135"/>
      <c r="G156" s="162"/>
      <c r="H156" s="128">
        <f t="shared" si="19"/>
        <v>0</v>
      </c>
      <c r="I156" s="129">
        <f t="shared" si="24"/>
        <v>0</v>
      </c>
      <c r="J156" s="69"/>
      <c r="K156" s="126"/>
      <c r="L156" s="133"/>
      <c r="M156" s="133"/>
      <c r="N156" s="133"/>
      <c r="O156" s="133"/>
      <c r="P156" s="133"/>
    </row>
    <row r="157" spans="1:16" ht="33" customHeight="1" x14ac:dyDescent="0.25">
      <c r="A157" s="122" t="s">
        <v>67</v>
      </c>
      <c r="B157" s="136"/>
      <c r="C157" s="298"/>
      <c r="D157" s="299"/>
      <c r="E157" s="135"/>
      <c r="F157" s="135"/>
      <c r="G157" s="162"/>
      <c r="H157" s="128">
        <f t="shared" si="19"/>
        <v>0</v>
      </c>
      <c r="I157" s="129">
        <f t="shared" si="24"/>
        <v>0</v>
      </c>
      <c r="J157" s="69"/>
      <c r="K157" s="126"/>
      <c r="L157" s="133"/>
      <c r="M157" s="133"/>
      <c r="N157" s="133"/>
      <c r="O157" s="133"/>
      <c r="P157" s="133"/>
    </row>
    <row r="158" spans="1:16" ht="33" customHeight="1" x14ac:dyDescent="0.25">
      <c r="A158" s="122" t="s">
        <v>68</v>
      </c>
      <c r="B158" s="136"/>
      <c r="C158" s="298"/>
      <c r="D158" s="299"/>
      <c r="E158" s="135"/>
      <c r="F158" s="135"/>
      <c r="G158" s="162"/>
      <c r="H158" s="128">
        <f t="shared" si="19"/>
        <v>0</v>
      </c>
      <c r="I158" s="129">
        <f t="shared" si="24"/>
        <v>0</v>
      </c>
      <c r="J158" s="69"/>
      <c r="K158" s="126"/>
      <c r="L158" s="133"/>
      <c r="M158" s="133"/>
      <c r="N158" s="133"/>
      <c r="O158" s="133"/>
      <c r="P158" s="133"/>
    </row>
    <row r="159" spans="1:16" ht="33" customHeight="1" x14ac:dyDescent="0.25">
      <c r="A159" s="122" t="s">
        <v>69</v>
      </c>
      <c r="B159" s="136"/>
      <c r="C159" s="298"/>
      <c r="D159" s="299"/>
      <c r="E159" s="135"/>
      <c r="F159" s="135"/>
      <c r="G159" s="162"/>
      <c r="H159" s="128">
        <f t="shared" si="19"/>
        <v>0</v>
      </c>
      <c r="I159" s="129">
        <f t="shared" si="24"/>
        <v>0</v>
      </c>
      <c r="J159" s="69"/>
      <c r="K159" s="126"/>
      <c r="L159" s="133"/>
      <c r="M159" s="133"/>
      <c r="N159" s="133"/>
      <c r="O159" s="133"/>
      <c r="P159" s="133"/>
    </row>
    <row r="160" spans="1:16" ht="33" customHeight="1" x14ac:dyDescent="0.25">
      <c r="A160" s="122" t="s">
        <v>70</v>
      </c>
      <c r="B160" s="136"/>
      <c r="C160" s="298"/>
      <c r="D160" s="299"/>
      <c r="E160" s="135"/>
      <c r="F160" s="135"/>
      <c r="G160" s="162"/>
      <c r="H160" s="128">
        <f t="shared" si="19"/>
        <v>0</v>
      </c>
      <c r="I160" s="129">
        <f t="shared" si="24"/>
        <v>0</v>
      </c>
      <c r="J160" s="69">
        <f>SUM(I141:I160)</f>
        <v>0</v>
      </c>
      <c r="K160" s="126" t="str">
        <f>+B140</f>
        <v>8020 Value Added (Cost Reimbursement )</v>
      </c>
      <c r="L160" s="133"/>
      <c r="M160" s="133"/>
      <c r="N160" s="133"/>
      <c r="O160" s="133"/>
      <c r="P160" s="133"/>
    </row>
    <row r="161" spans="1:11" ht="33" customHeight="1" x14ac:dyDescent="0.25">
      <c r="A161" s="122"/>
      <c r="B161" s="296" t="s">
        <v>75</v>
      </c>
      <c r="C161" s="297"/>
      <c r="D161" s="297"/>
      <c r="E161" s="297"/>
      <c r="F161" s="297"/>
      <c r="G161" s="297"/>
      <c r="H161" s="131">
        <f t="shared" si="19"/>
        <v>0</v>
      </c>
      <c r="I161" s="132">
        <f t="shared" si="24"/>
        <v>0</v>
      </c>
      <c r="J161" s="140"/>
      <c r="K161" s="126"/>
    </row>
    <row r="162" spans="1:11" ht="33" customHeight="1" x14ac:dyDescent="0.25">
      <c r="A162" s="122"/>
      <c r="B162" s="136"/>
      <c r="C162" s="298"/>
      <c r="D162" s="299"/>
      <c r="E162" s="135"/>
      <c r="F162" s="135"/>
      <c r="G162" s="162"/>
      <c r="H162" s="128">
        <f t="shared" si="19"/>
        <v>0</v>
      </c>
      <c r="I162" s="129">
        <f t="shared" si="24"/>
        <v>0</v>
      </c>
      <c r="J162" s="69"/>
      <c r="K162" s="126"/>
    </row>
    <row r="163" spans="1:11" ht="33" customHeight="1" x14ac:dyDescent="0.25">
      <c r="A163" s="122"/>
      <c r="B163" s="136"/>
      <c r="C163" s="298"/>
      <c r="D163" s="299"/>
      <c r="E163" s="135"/>
      <c r="F163" s="135"/>
      <c r="G163" s="162"/>
      <c r="H163" s="128">
        <f t="shared" si="19"/>
        <v>0</v>
      </c>
      <c r="I163" s="129">
        <f t="shared" si="24"/>
        <v>0</v>
      </c>
      <c r="J163" s="69"/>
      <c r="K163" s="126"/>
    </row>
    <row r="164" spans="1:11" ht="33" customHeight="1" x14ac:dyDescent="0.25">
      <c r="A164" s="122"/>
      <c r="B164" s="136"/>
      <c r="C164" s="298"/>
      <c r="D164" s="299"/>
      <c r="E164" s="135"/>
      <c r="F164" s="135"/>
      <c r="G164" s="162"/>
      <c r="H164" s="128">
        <f t="shared" si="19"/>
        <v>0</v>
      </c>
      <c r="I164" s="129">
        <f t="shared" si="24"/>
        <v>0</v>
      </c>
      <c r="J164" s="69">
        <f>SUM(I162:I164)</f>
        <v>0</v>
      </c>
      <c r="K164" s="126" t="str">
        <f>+B161</f>
        <v>8030 Transportation(Cost Reimbursement )</v>
      </c>
    </row>
    <row r="165" spans="1:11" ht="33" customHeight="1" x14ac:dyDescent="0.25">
      <c r="A165" s="122"/>
      <c r="B165" s="296" t="s">
        <v>76</v>
      </c>
      <c r="C165" s="297"/>
      <c r="D165" s="297"/>
      <c r="E165" s="297"/>
      <c r="F165" s="297"/>
      <c r="G165" s="297"/>
      <c r="H165" s="131">
        <f t="shared" si="19"/>
        <v>0</v>
      </c>
      <c r="I165" s="132">
        <f t="shared" si="24"/>
        <v>0</v>
      </c>
      <c r="J165" s="140"/>
      <c r="K165" s="126"/>
    </row>
    <row r="166" spans="1:11" ht="33" customHeight="1" x14ac:dyDescent="0.25">
      <c r="A166" s="122"/>
      <c r="B166" s="136"/>
      <c r="C166" s="298"/>
      <c r="D166" s="299"/>
      <c r="E166" s="135"/>
      <c r="F166" s="135"/>
      <c r="G166" s="162"/>
      <c r="H166" s="128">
        <f t="shared" si="19"/>
        <v>0</v>
      </c>
      <c r="I166" s="129">
        <f t="shared" si="24"/>
        <v>0</v>
      </c>
      <c r="J166" s="69"/>
      <c r="K166" s="6"/>
    </row>
    <row r="167" spans="1:11" ht="33" customHeight="1" x14ac:dyDescent="0.25">
      <c r="A167" s="122"/>
      <c r="B167" s="136"/>
      <c r="C167" s="298"/>
      <c r="D167" s="299"/>
      <c r="E167" s="135"/>
      <c r="F167" s="135"/>
      <c r="G167" s="162"/>
      <c r="H167" s="128">
        <f t="shared" si="19"/>
        <v>0</v>
      </c>
      <c r="I167" s="129">
        <f t="shared" si="24"/>
        <v>0</v>
      </c>
      <c r="J167" s="69"/>
      <c r="K167" s="126"/>
    </row>
    <row r="168" spans="1:11" ht="33" customHeight="1" x14ac:dyDescent="0.25">
      <c r="A168" s="122"/>
      <c r="B168" s="136"/>
      <c r="C168" s="298"/>
      <c r="D168" s="299"/>
      <c r="E168" s="135"/>
      <c r="F168" s="135"/>
      <c r="G168" s="162"/>
      <c r="H168" s="128">
        <f t="shared" si="19"/>
        <v>0</v>
      </c>
      <c r="I168" s="129">
        <f t="shared" si="24"/>
        <v>0</v>
      </c>
      <c r="J168" s="69">
        <f>SUM(I166:I168)</f>
        <v>0</v>
      </c>
      <c r="K168" s="126" t="str">
        <f>+B165</f>
        <v>8045 Out of School Time Fees (Cost Reimbursement )</v>
      </c>
    </row>
    <row r="169" spans="1:11" ht="33" customHeight="1" x14ac:dyDescent="0.25">
      <c r="A169" s="122"/>
      <c r="B169" s="296" t="s">
        <v>77</v>
      </c>
      <c r="C169" s="297"/>
      <c r="D169" s="297"/>
      <c r="E169" s="297"/>
      <c r="F169" s="297"/>
      <c r="G169" s="297"/>
      <c r="H169" s="131">
        <f t="shared" si="19"/>
        <v>0</v>
      </c>
      <c r="I169" s="132">
        <f t="shared" si="24"/>
        <v>0</v>
      </c>
      <c r="J169" s="140"/>
      <c r="K169" s="126"/>
    </row>
    <row r="170" spans="1:11" ht="46.25" customHeight="1" x14ac:dyDescent="0.25">
      <c r="A170" s="122"/>
      <c r="B170" s="136"/>
      <c r="C170" s="298"/>
      <c r="D170" s="299"/>
      <c r="E170" s="135"/>
      <c r="F170" s="135"/>
      <c r="G170" s="162"/>
      <c r="H170" s="128">
        <f t="shared" si="19"/>
        <v>0</v>
      </c>
      <c r="I170" s="129">
        <f t="shared" si="24"/>
        <v>0</v>
      </c>
      <c r="J170" s="69"/>
      <c r="K170" s="126"/>
    </row>
    <row r="171" spans="1:11" ht="46.25" customHeight="1" x14ac:dyDescent="0.25">
      <c r="A171" s="122"/>
      <c r="B171" s="136"/>
      <c r="C171" s="298"/>
      <c r="D171" s="299"/>
      <c r="E171" s="135"/>
      <c r="F171" s="135"/>
      <c r="G171" s="162"/>
      <c r="H171" s="128">
        <f t="shared" si="19"/>
        <v>0</v>
      </c>
      <c r="I171" s="129">
        <f t="shared" si="24"/>
        <v>0</v>
      </c>
      <c r="J171" s="69"/>
      <c r="K171" s="126"/>
    </row>
    <row r="172" spans="1:11" ht="33" customHeight="1" x14ac:dyDescent="0.25">
      <c r="A172" s="122"/>
      <c r="B172" s="136"/>
      <c r="C172" s="142"/>
      <c r="D172" s="143"/>
      <c r="E172" s="135"/>
      <c r="F172" s="135"/>
      <c r="G172" s="162"/>
      <c r="H172" s="128">
        <f t="shared" si="19"/>
        <v>0</v>
      </c>
      <c r="I172" s="129">
        <f t="shared" si="24"/>
        <v>0</v>
      </c>
      <c r="J172" s="69"/>
      <c r="K172" s="126"/>
    </row>
    <row r="173" spans="1:11" ht="33" customHeight="1" x14ac:dyDescent="0.25">
      <c r="A173" s="122"/>
      <c r="B173" s="136"/>
      <c r="C173" s="142"/>
      <c r="D173" s="143"/>
      <c r="E173" s="135"/>
      <c r="F173" s="135"/>
      <c r="G173" s="162"/>
      <c r="H173" s="128">
        <f t="shared" si="19"/>
        <v>0</v>
      </c>
      <c r="I173" s="129">
        <f t="shared" si="24"/>
        <v>0</v>
      </c>
      <c r="J173" s="69"/>
      <c r="K173" s="126"/>
    </row>
    <row r="174" spans="1:11" ht="33" customHeight="1" x14ac:dyDescent="0.25">
      <c r="A174" s="122"/>
      <c r="B174" s="136"/>
      <c r="C174" s="142"/>
      <c r="D174" s="143"/>
      <c r="E174" s="135"/>
      <c r="F174" s="135"/>
      <c r="G174" s="162"/>
      <c r="H174" s="128">
        <f t="shared" si="19"/>
        <v>0</v>
      </c>
      <c r="I174" s="129">
        <f t="shared" si="24"/>
        <v>0</v>
      </c>
      <c r="J174" s="69"/>
      <c r="K174" s="126"/>
    </row>
    <row r="175" spans="1:11" ht="33" customHeight="1" x14ac:dyDescent="0.25">
      <c r="A175" s="122"/>
      <c r="B175" s="136"/>
      <c r="C175" s="298"/>
      <c r="D175" s="299"/>
      <c r="E175" s="135"/>
      <c r="F175" s="135"/>
      <c r="G175" s="162"/>
      <c r="H175" s="128">
        <f t="shared" si="19"/>
        <v>0</v>
      </c>
      <c r="I175" s="129">
        <f t="shared" si="24"/>
        <v>0</v>
      </c>
      <c r="J175" s="130">
        <f>SUM(I170:I175)</f>
        <v>0</v>
      </c>
      <c r="K175" s="126" t="str">
        <f>+B169</f>
        <v>8050 Other Reimbursement Items</v>
      </c>
    </row>
    <row r="176" spans="1:11" ht="33" customHeight="1" x14ac:dyDescent="0.25">
      <c r="A176" s="122"/>
      <c r="B176" s="296" t="s">
        <v>78</v>
      </c>
      <c r="C176" s="297"/>
      <c r="D176" s="297"/>
      <c r="E176" s="297"/>
      <c r="F176" s="297"/>
      <c r="G176" s="297"/>
      <c r="H176" s="131"/>
      <c r="I176" s="132"/>
      <c r="J176" s="69"/>
      <c r="K176" s="126"/>
    </row>
    <row r="177" spans="1:11" ht="33" customHeight="1" x14ac:dyDescent="0.25">
      <c r="A177" s="122"/>
      <c r="B177" s="136"/>
      <c r="C177" s="298"/>
      <c r="D177" s="302"/>
      <c r="E177" s="302"/>
      <c r="F177" s="302"/>
      <c r="G177" s="299"/>
      <c r="H177" s="128"/>
      <c r="I177" s="129">
        <f t="shared" si="24"/>
        <v>0</v>
      </c>
      <c r="J177" s="69">
        <f>+I177</f>
        <v>0</v>
      </c>
      <c r="K177" s="126" t="str">
        <f>+B176</f>
        <v>8053 Fiscal Sponsorship Fee (Cost Reimbursement)</v>
      </c>
    </row>
    <row r="178" spans="1:11" ht="33" customHeight="1" x14ac:dyDescent="0.25">
      <c r="A178" s="122"/>
      <c r="B178" s="296" t="s">
        <v>79</v>
      </c>
      <c r="C178" s="297"/>
      <c r="D178" s="297"/>
      <c r="E178" s="297"/>
      <c r="F178" s="297"/>
      <c r="G178" s="297"/>
      <c r="H178" s="131">
        <f t="shared" si="19"/>
        <v>0</v>
      </c>
      <c r="I178" s="132">
        <f t="shared" si="18"/>
        <v>0</v>
      </c>
      <c r="J178" s="140"/>
      <c r="K178" s="126"/>
    </row>
    <row r="179" spans="1:11" ht="33" customHeight="1" x14ac:dyDescent="0.25">
      <c r="A179" s="122"/>
      <c r="B179" s="136"/>
      <c r="C179" s="298"/>
      <c r="D179" s="299"/>
      <c r="E179" s="135"/>
      <c r="F179" s="135"/>
      <c r="G179" s="138"/>
      <c r="H179" s="128">
        <f t="shared" si="19"/>
        <v>0</v>
      </c>
      <c r="I179" s="129">
        <f t="shared" si="24"/>
        <v>0</v>
      </c>
      <c r="J179" s="69"/>
      <c r="K179" s="6"/>
    </row>
    <row r="180" spans="1:11" ht="33" customHeight="1" thickBot="1" x14ac:dyDescent="0.3">
      <c r="A180" s="122"/>
      <c r="B180" s="144"/>
      <c r="C180" s="319"/>
      <c r="D180" s="320"/>
      <c r="E180" s="145"/>
      <c r="F180" s="145"/>
      <c r="G180" s="146"/>
      <c r="H180" s="147">
        <f t="shared" ref="H180" si="25">E180*F180*G180</f>
        <v>0</v>
      </c>
      <c r="I180" s="148">
        <f t="shared" si="24"/>
        <v>0</v>
      </c>
      <c r="J180" s="149">
        <f>SUM(I179:I180)</f>
        <v>0</v>
      </c>
      <c r="K180" s="126" t="str">
        <f>+B178</f>
        <v>8091 Equipment (Cost Reimbursement)</v>
      </c>
    </row>
    <row r="181" spans="1:11" ht="6.5" customHeight="1" x14ac:dyDescent="0.25">
      <c r="A181" s="122"/>
      <c r="B181" s="150"/>
      <c r="C181" s="151"/>
      <c r="D181" s="152"/>
      <c r="E181" s="152"/>
      <c r="F181" s="152"/>
      <c r="G181" s="152"/>
      <c r="H181" s="153"/>
      <c r="I181" s="153"/>
      <c r="J181" s="107"/>
      <c r="K181" s="126"/>
    </row>
    <row r="182" spans="1:11" ht="43.25" customHeight="1" x14ac:dyDescent="0.25">
      <c r="A182" s="122"/>
      <c r="B182" s="313" t="s">
        <v>80</v>
      </c>
      <c r="C182" s="314"/>
      <c r="D182" s="314"/>
      <c r="E182" s="314"/>
      <c r="F182" s="314"/>
      <c r="G182" s="314"/>
      <c r="H182" s="315"/>
      <c r="I182" s="154">
        <f>SUM(I178:I179)</f>
        <v>0</v>
      </c>
      <c r="J182" s="155">
        <f>SUM(J97:J179)</f>
        <v>0</v>
      </c>
      <c r="K182" s="126"/>
    </row>
    <row r="183" spans="1:11" ht="6.5" customHeight="1" thickBot="1" x14ac:dyDescent="0.3">
      <c r="A183" s="122"/>
      <c r="B183" s="156"/>
      <c r="C183" s="157"/>
      <c r="D183" s="158"/>
      <c r="E183" s="158"/>
      <c r="F183" s="158"/>
      <c r="G183" s="158"/>
      <c r="H183" s="159"/>
      <c r="I183" s="159"/>
      <c r="J183" s="160"/>
      <c r="K183" s="126"/>
    </row>
    <row r="184" spans="1:11" ht="27" customHeight="1" x14ac:dyDescent="0.25">
      <c r="A184" s="122"/>
      <c r="B184" s="303" t="s">
        <v>81</v>
      </c>
      <c r="C184" s="304"/>
      <c r="D184" s="304"/>
      <c r="E184" s="304"/>
      <c r="F184" s="304"/>
      <c r="G184" s="304"/>
      <c r="H184" s="123"/>
      <c r="I184" s="124"/>
      <c r="J184" s="94"/>
      <c r="K184" s="92"/>
    </row>
    <row r="185" spans="1:11" ht="27" customHeight="1" x14ac:dyDescent="0.25">
      <c r="A185" s="122"/>
      <c r="B185" s="127"/>
      <c r="C185" s="72"/>
      <c r="D185" s="161"/>
      <c r="E185" s="162"/>
      <c r="F185" s="163"/>
      <c r="G185" s="162"/>
      <c r="H185" s="98">
        <f>E185*F185*G185</f>
        <v>0</v>
      </c>
      <c r="I185" s="74">
        <f t="shared" si="18"/>
        <v>0</v>
      </c>
      <c r="J185" s="96"/>
      <c r="K185" s="92"/>
    </row>
    <row r="186" spans="1:11" ht="27" customHeight="1" x14ac:dyDescent="0.25">
      <c r="A186" s="122"/>
      <c r="B186" s="127"/>
      <c r="C186" s="72"/>
      <c r="D186" s="161"/>
      <c r="E186" s="162"/>
      <c r="F186" s="163"/>
      <c r="G186" s="138"/>
      <c r="H186" s="98">
        <f t="shared" ref="H186:H190" si="26">E186*F186*G186</f>
        <v>0</v>
      </c>
      <c r="I186" s="67">
        <f t="shared" si="18"/>
        <v>0</v>
      </c>
      <c r="J186" s="96"/>
      <c r="K186" s="92"/>
    </row>
    <row r="187" spans="1:11" ht="27" customHeight="1" x14ac:dyDescent="0.25">
      <c r="A187" s="122"/>
      <c r="B187" s="127"/>
      <c r="C187" s="72"/>
      <c r="D187" s="161"/>
      <c r="E187" s="162"/>
      <c r="F187" s="163"/>
      <c r="G187" s="138"/>
      <c r="H187" s="98">
        <f t="shared" si="26"/>
        <v>0</v>
      </c>
      <c r="I187" s="67">
        <f t="shared" ref="I187:I190" si="27">ROUND(H187,0)</f>
        <v>0</v>
      </c>
      <c r="J187" s="96"/>
      <c r="K187" s="92"/>
    </row>
    <row r="188" spans="1:11" ht="27" customHeight="1" x14ac:dyDescent="0.25">
      <c r="A188" s="122"/>
      <c r="B188" s="127"/>
      <c r="C188" s="72"/>
      <c r="D188" s="161"/>
      <c r="E188" s="162"/>
      <c r="F188" s="163"/>
      <c r="G188" s="138"/>
      <c r="H188" s="98">
        <f t="shared" si="26"/>
        <v>0</v>
      </c>
      <c r="I188" s="67">
        <f t="shared" si="27"/>
        <v>0</v>
      </c>
      <c r="J188" s="96"/>
      <c r="K188" s="92"/>
    </row>
    <row r="189" spans="1:11" ht="27" customHeight="1" x14ac:dyDescent="0.25">
      <c r="A189" s="122"/>
      <c r="B189" s="127"/>
      <c r="C189" s="72"/>
      <c r="D189" s="161"/>
      <c r="E189" s="162"/>
      <c r="F189" s="163"/>
      <c r="G189" s="138"/>
      <c r="H189" s="98">
        <f t="shared" si="26"/>
        <v>0</v>
      </c>
      <c r="I189" s="67">
        <f t="shared" si="27"/>
        <v>0</v>
      </c>
      <c r="J189" s="96"/>
      <c r="K189" s="6"/>
    </row>
    <row r="190" spans="1:11" ht="27" customHeight="1" x14ac:dyDescent="0.3">
      <c r="A190" s="122"/>
      <c r="B190" s="127"/>
      <c r="C190" s="72"/>
      <c r="D190" s="161"/>
      <c r="E190" s="162"/>
      <c r="F190" s="163"/>
      <c r="G190" s="138"/>
      <c r="H190" s="98">
        <f t="shared" si="26"/>
        <v>0</v>
      </c>
      <c r="I190" s="67">
        <f t="shared" si="27"/>
        <v>0</v>
      </c>
      <c r="J190" s="96"/>
      <c r="K190" s="164"/>
    </row>
    <row r="191" spans="1:11" ht="27" customHeight="1" x14ac:dyDescent="0.25">
      <c r="A191" s="122"/>
      <c r="B191" s="296" t="s">
        <v>82</v>
      </c>
      <c r="C191" s="297"/>
      <c r="D191" s="297"/>
      <c r="E191" s="297"/>
      <c r="F191" s="297"/>
      <c r="G191" s="297"/>
      <c r="H191" s="131"/>
      <c r="I191" s="132"/>
      <c r="J191" s="96"/>
      <c r="K191" s="92"/>
    </row>
    <row r="192" spans="1:11" ht="27" customHeight="1" x14ac:dyDescent="0.25">
      <c r="A192" s="122"/>
      <c r="B192" s="7"/>
      <c r="C192" s="72"/>
      <c r="D192" s="161"/>
      <c r="E192" s="165"/>
      <c r="F192" s="260" t="s">
        <v>83</v>
      </c>
      <c r="G192" s="258">
        <v>7.6499999999999999E-2</v>
      </c>
      <c r="H192" s="261">
        <f>(SUM(I185:I190)*G192)</f>
        <v>0</v>
      </c>
      <c r="I192" s="67">
        <f>ROUND(H192,0)</f>
        <v>0</v>
      </c>
      <c r="J192" s="96"/>
      <c r="K192" s="92"/>
    </row>
    <row r="193" spans="1:11" ht="27" customHeight="1" x14ac:dyDescent="0.25">
      <c r="A193" s="122"/>
      <c r="B193" s="296" t="s">
        <v>84</v>
      </c>
      <c r="C193" s="297"/>
      <c r="D193" s="297"/>
      <c r="E193" s="297"/>
      <c r="F193" s="297"/>
      <c r="G193" s="297"/>
      <c r="H193" s="131"/>
      <c r="I193" s="132"/>
      <c r="J193" s="96"/>
      <c r="K193" s="92"/>
    </row>
    <row r="194" spans="1:11" ht="27" customHeight="1" x14ac:dyDescent="0.25">
      <c r="A194" s="122"/>
      <c r="B194" s="136"/>
      <c r="C194" s="72"/>
      <c r="D194" s="161"/>
      <c r="E194" s="135"/>
      <c r="F194" s="260" t="s">
        <v>83</v>
      </c>
      <c r="G194" s="258">
        <v>0</v>
      </c>
      <c r="H194" s="257">
        <f>(SUM(I185:I190)*G194)</f>
        <v>0</v>
      </c>
      <c r="I194" s="67">
        <f t="shared" ref="I194" si="28">ROUND(H194,0)</f>
        <v>0</v>
      </c>
      <c r="J194" s="96"/>
      <c r="K194" s="92"/>
    </row>
    <row r="195" spans="1:11" ht="27" customHeight="1" x14ac:dyDescent="0.25">
      <c r="A195" s="122"/>
      <c r="B195" s="296" t="s">
        <v>85</v>
      </c>
      <c r="C195" s="297"/>
      <c r="D195" s="297"/>
      <c r="E195" s="297"/>
      <c r="F195" s="297"/>
      <c r="G195" s="297"/>
      <c r="H195" s="131"/>
      <c r="I195" s="132"/>
      <c r="J195" s="96"/>
      <c r="K195" s="92"/>
    </row>
    <row r="196" spans="1:11" ht="27" customHeight="1" x14ac:dyDescent="0.25">
      <c r="A196" s="122"/>
      <c r="B196" s="136"/>
      <c r="C196" s="72"/>
      <c r="D196" s="161"/>
      <c r="E196" s="135"/>
      <c r="F196" s="135"/>
      <c r="G196" s="138"/>
      <c r="H196" s="128">
        <f t="shared" ref="H196" si="29">E196*F196*G196</f>
        <v>0</v>
      </c>
      <c r="I196" s="67">
        <f t="shared" ref="I196" si="30">ROUND(H196,0)</f>
        <v>0</v>
      </c>
      <c r="J196" s="96"/>
      <c r="K196" s="92"/>
    </row>
    <row r="197" spans="1:11" ht="27" customHeight="1" x14ac:dyDescent="0.25">
      <c r="A197" s="122"/>
      <c r="B197" s="296" t="s">
        <v>86</v>
      </c>
      <c r="C197" s="297"/>
      <c r="D197" s="297"/>
      <c r="E197" s="297"/>
      <c r="F197" s="297"/>
      <c r="G197" s="297"/>
      <c r="H197" s="131"/>
      <c r="I197" s="132"/>
      <c r="J197" s="96"/>
    </row>
    <row r="198" spans="1:11" ht="27" customHeight="1" x14ac:dyDescent="0.25">
      <c r="A198" s="122"/>
      <c r="B198" s="136"/>
      <c r="C198" s="72"/>
      <c r="D198" s="161"/>
      <c r="E198" s="135"/>
      <c r="F198" s="259" t="s">
        <v>83</v>
      </c>
      <c r="G198" s="262">
        <v>0</v>
      </c>
      <c r="H198" s="257">
        <f>(SUM(I185:I190)*G198)</f>
        <v>0</v>
      </c>
      <c r="I198" s="67">
        <f t="shared" ref="I198" si="31">ROUND(H198,0)</f>
        <v>0</v>
      </c>
      <c r="J198" s="130">
        <f>SUM(I185:I198)</f>
        <v>0</v>
      </c>
      <c r="K198" s="126" t="s">
        <v>87</v>
      </c>
    </row>
    <row r="199" spans="1:11" ht="27" customHeight="1" x14ac:dyDescent="0.25">
      <c r="A199" s="122"/>
      <c r="B199" s="296" t="s">
        <v>88</v>
      </c>
      <c r="C199" s="297"/>
      <c r="D199" s="297"/>
      <c r="E199" s="297"/>
      <c r="F199" s="297"/>
      <c r="G199" s="297"/>
      <c r="H199" s="131"/>
      <c r="I199" s="132"/>
      <c r="J199" s="96"/>
      <c r="K199" s="126"/>
    </row>
    <row r="200" spans="1:11" ht="27" customHeight="1" x14ac:dyDescent="0.25">
      <c r="A200" s="122"/>
      <c r="B200" s="136"/>
      <c r="C200" s="72"/>
      <c r="D200" s="161"/>
      <c r="E200" s="135"/>
      <c r="F200" s="135"/>
      <c r="G200" s="138"/>
      <c r="H200" s="128">
        <f t="shared" ref="H200" si="32">E200*F200*G200</f>
        <v>0</v>
      </c>
      <c r="I200" s="67">
        <f t="shared" ref="I200:I204" si="33">ROUND(H200,0)</f>
        <v>0</v>
      </c>
      <c r="J200" s="130"/>
      <c r="K200" s="126" t="str">
        <f>+B199</f>
        <v>8093 Start-Up Supplies  (Cost Reimbursement)</v>
      </c>
    </row>
    <row r="201" spans="1:11" ht="27" customHeight="1" x14ac:dyDescent="0.25">
      <c r="A201" s="122"/>
      <c r="B201" s="296" t="s">
        <v>89</v>
      </c>
      <c r="C201" s="297"/>
      <c r="D201" s="297" t="s">
        <v>90</v>
      </c>
      <c r="E201" s="297">
        <v>1</v>
      </c>
      <c r="F201" s="297">
        <v>80</v>
      </c>
      <c r="G201" s="297">
        <v>38.46</v>
      </c>
      <c r="H201" s="131"/>
      <c r="I201" s="132">
        <f t="shared" si="33"/>
        <v>0</v>
      </c>
      <c r="J201" s="256"/>
      <c r="K201" s="126"/>
    </row>
    <row r="202" spans="1:11" ht="27" customHeight="1" x14ac:dyDescent="0.25">
      <c r="A202" s="122"/>
      <c r="B202" s="136"/>
      <c r="C202" s="72"/>
      <c r="D202" s="161"/>
      <c r="E202" s="135"/>
      <c r="F202" s="135"/>
      <c r="G202" s="138"/>
      <c r="H202" s="128">
        <f t="shared" ref="H202:H204" si="34">E202*F202*G202</f>
        <v>0</v>
      </c>
      <c r="I202" s="67">
        <f t="shared" si="33"/>
        <v>0</v>
      </c>
      <c r="J202" s="130"/>
      <c r="K202" s="126" t="str">
        <f>+B201</f>
        <v>8094 Start-Up Training (Cost Reimbursement)</v>
      </c>
    </row>
    <row r="203" spans="1:11" ht="27" customHeight="1" x14ac:dyDescent="0.25">
      <c r="A203" s="122"/>
      <c r="B203" s="296" t="s">
        <v>91</v>
      </c>
      <c r="C203" s="297"/>
      <c r="D203" s="297"/>
      <c r="E203" s="297"/>
      <c r="F203" s="297"/>
      <c r="G203" s="297"/>
      <c r="H203" s="131">
        <f t="shared" si="34"/>
        <v>0</v>
      </c>
      <c r="I203" s="132">
        <f t="shared" si="33"/>
        <v>0</v>
      </c>
      <c r="J203" s="130"/>
      <c r="K203" s="126"/>
    </row>
    <row r="204" spans="1:11" ht="27" customHeight="1" thickBot="1" x14ac:dyDescent="0.3">
      <c r="A204" s="122"/>
      <c r="B204" s="166"/>
      <c r="C204" s="72"/>
      <c r="D204" s="161"/>
      <c r="E204" s="135"/>
      <c r="F204" s="135"/>
      <c r="G204" s="138"/>
      <c r="H204" s="128">
        <f t="shared" si="34"/>
        <v>0</v>
      </c>
      <c r="I204" s="74">
        <f t="shared" si="33"/>
        <v>0</v>
      </c>
      <c r="J204" s="69"/>
      <c r="K204" s="126" t="str">
        <f>+B203</f>
        <v>8095 Start-Up Purchased Services (Cost Reimbursement)</v>
      </c>
    </row>
    <row r="205" spans="1:11" ht="43.25" customHeight="1" thickBot="1" x14ac:dyDescent="0.3">
      <c r="A205" s="122"/>
      <c r="B205" s="316" t="s">
        <v>92</v>
      </c>
      <c r="C205" s="317"/>
      <c r="D205" s="317"/>
      <c r="E205" s="317"/>
      <c r="F205" s="317"/>
      <c r="G205" s="317"/>
      <c r="H205" s="318"/>
      <c r="I205" s="167"/>
      <c r="J205" s="97">
        <f>SUM(I184:I204)</f>
        <v>0</v>
      </c>
      <c r="K205" s="126"/>
    </row>
    <row r="206" spans="1:11" ht="6" customHeight="1" thickBot="1" x14ac:dyDescent="0.3">
      <c r="A206" s="122"/>
      <c r="B206" s="150"/>
      <c r="C206" s="151"/>
      <c r="D206" s="152"/>
      <c r="E206" s="152"/>
      <c r="F206" s="152"/>
      <c r="G206" s="152"/>
      <c r="H206" s="153"/>
      <c r="I206" s="153"/>
      <c r="J206" s="168"/>
      <c r="K206" s="126"/>
    </row>
    <row r="207" spans="1:11" ht="43.25" customHeight="1" thickBot="1" x14ac:dyDescent="0.3">
      <c r="A207" s="122"/>
      <c r="B207" s="313" t="s">
        <v>93</v>
      </c>
      <c r="C207" s="314"/>
      <c r="D207" s="314" t="s">
        <v>94</v>
      </c>
      <c r="E207" s="314"/>
      <c r="F207" s="314"/>
      <c r="G207" s="314"/>
      <c r="H207" s="315"/>
      <c r="I207" s="169"/>
      <c r="J207" s="97">
        <f>J205+J94+J182</f>
        <v>0</v>
      </c>
    </row>
    <row r="208" spans="1:11" ht="8.75" customHeight="1" thickBot="1" x14ac:dyDescent="0.3">
      <c r="A208" s="122"/>
      <c r="B208" s="156"/>
      <c r="C208" s="157"/>
      <c r="D208" s="158"/>
      <c r="E208" s="158"/>
      <c r="F208" s="158"/>
      <c r="G208" s="158"/>
      <c r="H208" s="286"/>
      <c r="I208" s="159"/>
      <c r="J208" s="168"/>
    </row>
    <row r="209" spans="1:13" ht="43.25" customHeight="1" thickBot="1" x14ac:dyDescent="0.3">
      <c r="A209" s="122"/>
      <c r="B209" s="170" t="s">
        <v>95</v>
      </c>
      <c r="C209" s="171"/>
      <c r="D209" s="171"/>
      <c r="E209" s="171"/>
      <c r="F209" s="171"/>
      <c r="G209" s="171"/>
      <c r="H209" s="285"/>
      <c r="I209" s="172"/>
      <c r="J209" s="173"/>
      <c r="K209" s="174"/>
      <c r="L209" s="15"/>
    </row>
    <row r="210" spans="1:13" ht="43.25" customHeight="1" x14ac:dyDescent="0.25">
      <c r="A210" s="122"/>
      <c r="B210" s="175"/>
      <c r="C210" s="346"/>
      <c r="D210" s="347"/>
      <c r="E210" s="347"/>
      <c r="F210" s="176"/>
      <c r="G210" s="176"/>
      <c r="H210" s="68">
        <f t="shared" ref="H210:H215" si="35">F210*G210</f>
        <v>0</v>
      </c>
      <c r="I210" s="177">
        <f t="shared" ref="I210:I215" si="36">ROUND(H210,0)</f>
        <v>0</v>
      </c>
      <c r="J210" s="173"/>
      <c r="K210" s="174"/>
      <c r="L210" s="15"/>
    </row>
    <row r="211" spans="1:13" ht="43.25" customHeight="1" x14ac:dyDescent="0.25">
      <c r="A211" s="122"/>
      <c r="B211" s="178"/>
      <c r="C211" s="298"/>
      <c r="D211" s="302"/>
      <c r="E211" s="302"/>
      <c r="F211" s="179"/>
      <c r="G211" s="162"/>
      <c r="H211" s="68">
        <f t="shared" si="35"/>
        <v>0</v>
      </c>
      <c r="I211" s="67">
        <f t="shared" si="36"/>
        <v>0</v>
      </c>
      <c r="J211" s="181"/>
      <c r="K211" s="174"/>
      <c r="L211" s="15"/>
      <c r="M211" s="16"/>
    </row>
    <row r="212" spans="1:13" ht="43.25" customHeight="1" x14ac:dyDescent="0.25">
      <c r="A212" s="122"/>
      <c r="B212" s="178"/>
      <c r="C212" s="298"/>
      <c r="D212" s="302"/>
      <c r="E212" s="302"/>
      <c r="F212" s="179"/>
      <c r="G212" s="162"/>
      <c r="H212" s="68">
        <f t="shared" si="35"/>
        <v>0</v>
      </c>
      <c r="I212" s="67">
        <f t="shared" si="36"/>
        <v>0</v>
      </c>
      <c r="J212" s="181"/>
      <c r="K212" s="182"/>
      <c r="L212" s="15"/>
      <c r="M212" s="16"/>
    </row>
    <row r="213" spans="1:13" ht="43.25" customHeight="1" x14ac:dyDescent="0.25">
      <c r="A213" s="122"/>
      <c r="B213" s="178"/>
      <c r="C213" s="298"/>
      <c r="D213" s="302"/>
      <c r="E213" s="302"/>
      <c r="F213" s="179"/>
      <c r="G213" s="180"/>
      <c r="H213" s="68">
        <f t="shared" si="35"/>
        <v>0</v>
      </c>
      <c r="I213" s="67">
        <f t="shared" si="36"/>
        <v>0</v>
      </c>
      <c r="J213" s="181"/>
      <c r="K213" s="174"/>
      <c r="L213" s="11"/>
    </row>
    <row r="214" spans="1:13" ht="43.25" customHeight="1" x14ac:dyDescent="0.25">
      <c r="A214" s="122"/>
      <c r="B214" s="178"/>
      <c r="C214" s="142"/>
      <c r="D214" s="183"/>
      <c r="E214" s="183"/>
      <c r="F214" s="179"/>
      <c r="G214" s="180"/>
      <c r="H214" s="68">
        <f t="shared" si="35"/>
        <v>0</v>
      </c>
      <c r="I214" s="67">
        <f t="shared" si="36"/>
        <v>0</v>
      </c>
      <c r="J214" s="181"/>
      <c r="K214" s="174"/>
      <c r="L214" s="11"/>
    </row>
    <row r="215" spans="1:13" ht="43.25" customHeight="1" thickBot="1" x14ac:dyDescent="0.3">
      <c r="A215" s="122"/>
      <c r="B215" s="178"/>
      <c r="C215" s="298"/>
      <c r="D215" s="302" t="s">
        <v>96</v>
      </c>
      <c r="E215" s="302"/>
      <c r="F215" s="179"/>
      <c r="G215" s="180"/>
      <c r="H215" s="68">
        <f t="shared" si="35"/>
        <v>0</v>
      </c>
      <c r="I215" s="184">
        <f t="shared" si="36"/>
        <v>0</v>
      </c>
      <c r="J215" s="181"/>
      <c r="K215" s="185"/>
      <c r="L215" s="15"/>
    </row>
    <row r="216" spans="1:13" ht="43.25" customHeight="1" thickBot="1" x14ac:dyDescent="0.3">
      <c r="A216" s="122"/>
      <c r="B216" s="316" t="s">
        <v>97</v>
      </c>
      <c r="C216" s="317"/>
      <c r="D216" s="317"/>
      <c r="E216" s="317"/>
      <c r="F216" s="317"/>
      <c r="G216" s="317"/>
      <c r="H216" s="318"/>
      <c r="I216" s="167"/>
      <c r="J216" s="97">
        <f>SUM(I210:I215)</f>
        <v>0</v>
      </c>
      <c r="K216" s="174"/>
      <c r="L216" s="19"/>
    </row>
    <row r="217" spans="1:13" ht="8.75" customHeight="1" thickBot="1" x14ac:dyDescent="0.3">
      <c r="A217" s="122"/>
      <c r="B217" s="186"/>
      <c r="C217" s="187"/>
      <c r="D217" s="187"/>
      <c r="E217" s="187"/>
      <c r="F217" s="187"/>
      <c r="G217" s="187"/>
      <c r="H217" s="187"/>
      <c r="I217" s="187"/>
      <c r="J217" s="188"/>
      <c r="K217" s="174"/>
      <c r="L217" s="15"/>
    </row>
    <row r="218" spans="1:13" ht="43.25" customHeight="1" thickBot="1" x14ac:dyDescent="0.35">
      <c r="A218" s="189"/>
      <c r="B218" s="321" t="s">
        <v>98</v>
      </c>
      <c r="C218" s="322"/>
      <c r="D218" s="322"/>
      <c r="E218" s="322"/>
      <c r="F218" s="322"/>
      <c r="G218" s="322"/>
      <c r="H218" s="50"/>
      <c r="I218" s="50"/>
      <c r="J218" s="97">
        <f>J207+J216</f>
        <v>0</v>
      </c>
      <c r="K218" s="190"/>
      <c r="L218" s="16"/>
    </row>
    <row r="219" spans="1:13" ht="59.5" customHeight="1" x14ac:dyDescent="0.3">
      <c r="A219" s="189"/>
      <c r="B219" s="252">
        <f>ROUND((SubProgCost-FS)*11.9999%,0)</f>
        <v>0</v>
      </c>
      <c r="C219" s="191" t="s">
        <v>99</v>
      </c>
      <c r="D219" s="329" t="s">
        <v>100</v>
      </c>
      <c r="E219" s="330"/>
      <c r="F219" s="330"/>
      <c r="G219" s="331"/>
      <c r="H219" s="192" t="e">
        <f>Admin/(GTR-FS)</f>
        <v>#DIV/0!</v>
      </c>
      <c r="I219" s="193" t="e">
        <f>H219</f>
        <v>#DIV/0!</v>
      </c>
      <c r="J219" s="69"/>
      <c r="K219" s="92"/>
      <c r="L219" s="16"/>
    </row>
    <row r="220" spans="1:13" ht="59.5" customHeight="1" x14ac:dyDescent="0.3">
      <c r="A220" s="189"/>
      <c r="B220" s="253">
        <f>ROUNDDOWN((GTR-FS-TotalSU)*7%,0)</f>
        <v>0</v>
      </c>
      <c r="C220" s="194" t="s">
        <v>101</v>
      </c>
      <c r="D220" s="332" t="s">
        <v>102</v>
      </c>
      <c r="E220" s="333"/>
      <c r="F220" s="333"/>
      <c r="G220" s="334"/>
      <c r="H220" s="195" t="e">
        <f>FS/(GTR-FS)</f>
        <v>#DIV/0!</v>
      </c>
      <c r="I220" s="193" t="e">
        <f>H220</f>
        <v>#DIV/0!</v>
      </c>
      <c r="J220" s="69"/>
      <c r="K220" s="92"/>
    </row>
    <row r="221" spans="1:13" ht="51.5" customHeight="1" thickBot="1" x14ac:dyDescent="0.35">
      <c r="A221" s="189"/>
      <c r="B221" s="344" t="s">
        <v>103</v>
      </c>
      <c r="C221" s="345"/>
      <c r="D221" s="345"/>
      <c r="E221" s="345"/>
      <c r="F221" s="345"/>
      <c r="G221" s="345"/>
      <c r="H221" s="196" t="s">
        <v>104</v>
      </c>
      <c r="I221" s="197" t="s">
        <v>105</v>
      </c>
      <c r="J221" s="198"/>
      <c r="K221" s="164"/>
      <c r="L221" s="126"/>
    </row>
    <row r="222" spans="1:13" ht="33" customHeight="1" x14ac:dyDescent="0.3">
      <c r="A222" s="189"/>
      <c r="B222" s="28"/>
      <c r="C222" s="335" t="s">
        <v>106</v>
      </c>
      <c r="D222" s="336"/>
      <c r="E222" s="336"/>
      <c r="F222" s="336"/>
      <c r="G222" s="336"/>
      <c r="H222" s="199"/>
      <c r="I222" s="177">
        <f t="shared" ref="I222:I229" si="37">ROUND(H222,0)</f>
        <v>0</v>
      </c>
      <c r="J222" s="173"/>
      <c r="K222" s="164"/>
      <c r="L222" s="126"/>
    </row>
    <row r="223" spans="1:13" ht="33" customHeight="1" x14ac:dyDescent="0.3">
      <c r="A223" s="189"/>
      <c r="B223" s="22"/>
      <c r="C223" s="200"/>
      <c r="D223" s="21"/>
      <c r="E223" s="201"/>
      <c r="F223" s="201"/>
      <c r="G223" s="162"/>
      <c r="H223" s="199"/>
      <c r="I223" s="67">
        <f t="shared" si="37"/>
        <v>0</v>
      </c>
      <c r="J223" s="181"/>
      <c r="K223" s="164"/>
      <c r="L223" s="126"/>
    </row>
    <row r="224" spans="1:13" ht="33" customHeight="1" x14ac:dyDescent="0.3">
      <c r="A224" s="189"/>
      <c r="B224" s="22"/>
      <c r="C224" s="202"/>
      <c r="D224" s="20"/>
      <c r="E224" s="203"/>
      <c r="F224" s="179"/>
      <c r="G224" s="162"/>
      <c r="H224" s="199"/>
      <c r="I224" s="67">
        <f t="shared" si="37"/>
        <v>0</v>
      </c>
      <c r="J224" s="181"/>
      <c r="K224" s="164"/>
      <c r="L224" s="126"/>
    </row>
    <row r="225" spans="1:12" ht="33" customHeight="1" x14ac:dyDescent="0.3">
      <c r="A225" s="189"/>
      <c r="B225" s="22"/>
      <c r="C225" s="202"/>
      <c r="D225" s="20"/>
      <c r="E225" s="201"/>
      <c r="F225" s="201"/>
      <c r="G225" s="162"/>
      <c r="H225" s="199"/>
      <c r="I225" s="67">
        <f t="shared" si="37"/>
        <v>0</v>
      </c>
      <c r="J225" s="181"/>
      <c r="K225" s="164">
        <f>SUM(I223:I225)</f>
        <v>0</v>
      </c>
      <c r="L225" s="126" t="str">
        <f>+C222</f>
        <v xml:space="preserve"> a. CASH</v>
      </c>
    </row>
    <row r="226" spans="1:12" ht="33" customHeight="1" x14ac:dyDescent="0.3">
      <c r="A226" s="189"/>
      <c r="B226" s="22"/>
      <c r="C226" s="204" t="s">
        <v>107</v>
      </c>
      <c r="D226" s="204"/>
      <c r="E226" s="204"/>
      <c r="F226" s="204"/>
      <c r="G226" s="162"/>
      <c r="H226" s="199">
        <f t="shared" ref="H226:H229" si="38">F226*G226</f>
        <v>0</v>
      </c>
      <c r="I226" s="67">
        <f t="shared" si="37"/>
        <v>0</v>
      </c>
      <c r="J226" s="181"/>
      <c r="K226" s="164"/>
      <c r="L226" s="126"/>
    </row>
    <row r="227" spans="1:12" ht="33" customHeight="1" x14ac:dyDescent="0.3">
      <c r="A227" s="189"/>
      <c r="B227" s="22"/>
      <c r="C227" s="205"/>
      <c r="D227" s="20"/>
      <c r="E227" s="201"/>
      <c r="F227" s="201"/>
      <c r="G227" s="162"/>
      <c r="H227" s="199"/>
      <c r="I227" s="67">
        <f t="shared" si="37"/>
        <v>0</v>
      </c>
      <c r="J227" s="181"/>
      <c r="K227" s="164"/>
      <c r="L227" s="126"/>
    </row>
    <row r="228" spans="1:12" ht="33" customHeight="1" x14ac:dyDescent="0.3">
      <c r="A228" s="189"/>
      <c r="B228" s="22"/>
      <c r="C228" s="202"/>
      <c r="D228" s="20"/>
      <c r="E228" s="201"/>
      <c r="F228" s="201"/>
      <c r="G228" s="162"/>
      <c r="H228" s="199">
        <f t="shared" si="38"/>
        <v>0</v>
      </c>
      <c r="I228" s="67">
        <f t="shared" si="37"/>
        <v>0</v>
      </c>
      <c r="J228" s="181"/>
      <c r="K228" s="164"/>
      <c r="L228" s="126"/>
    </row>
    <row r="229" spans="1:12" ht="33" customHeight="1" thickBot="1" x14ac:dyDescent="0.35">
      <c r="A229" s="189"/>
      <c r="B229" s="22"/>
      <c r="C229" s="206"/>
      <c r="D229" s="21"/>
      <c r="E229" s="207"/>
      <c r="F229" s="207"/>
      <c r="G229" s="162"/>
      <c r="H229" s="208">
        <f t="shared" si="38"/>
        <v>0</v>
      </c>
      <c r="I229" s="67">
        <f t="shared" si="37"/>
        <v>0</v>
      </c>
      <c r="J229" s="181"/>
      <c r="K229" s="164">
        <f>SUM(I227:I229)</f>
        <v>0</v>
      </c>
      <c r="L229" s="126" t="str">
        <f>+C226</f>
        <v>b. IN-KIND</v>
      </c>
    </row>
    <row r="230" spans="1:12" ht="43.25" customHeight="1" thickBot="1" x14ac:dyDescent="0.35">
      <c r="A230" s="189"/>
      <c r="B230" s="263"/>
      <c r="C230" s="337" t="s">
        <v>108</v>
      </c>
      <c r="D230" s="337"/>
      <c r="E230" s="337"/>
      <c r="F230" s="337"/>
      <c r="G230" s="337"/>
      <c r="H230" s="337"/>
      <c r="I230" s="338"/>
      <c r="J230" s="209">
        <f>SUM(I222:I229)</f>
        <v>0</v>
      </c>
      <c r="K230" s="164"/>
      <c r="L230" s="126"/>
    </row>
    <row r="231" spans="1:12" ht="61.25" customHeight="1" thickBot="1" x14ac:dyDescent="0.35">
      <c r="A231" s="189"/>
      <c r="B231" s="254">
        <f>ROUNDUP((GTR-FS)*0.05,0)</f>
        <v>0</v>
      </c>
      <c r="C231" s="210" t="s">
        <v>109</v>
      </c>
      <c r="D231" s="339" t="s">
        <v>110</v>
      </c>
      <c r="E231" s="340"/>
      <c r="F231" s="340"/>
      <c r="G231" s="341"/>
      <c r="H231" s="195" t="e">
        <f>ToMatch/(GTR-FS)</f>
        <v>#DIV/0!</v>
      </c>
      <c r="I231" s="211" t="e">
        <f>H231</f>
        <v>#DIV/0!</v>
      </c>
      <c r="J231" s="212"/>
      <c r="K231" s="164"/>
      <c r="L231" s="126"/>
    </row>
    <row r="232" spans="1:12" ht="48" customHeight="1" thickBot="1" x14ac:dyDescent="0.3">
      <c r="A232" s="189"/>
      <c r="B232" s="342" t="s">
        <v>111</v>
      </c>
      <c r="C232" s="343"/>
      <c r="D232" s="343"/>
      <c r="E232" s="343"/>
      <c r="F232" s="343"/>
      <c r="G232" s="343"/>
      <c r="H232" s="213" t="s">
        <v>112</v>
      </c>
      <c r="I232" s="213" t="s">
        <v>113</v>
      </c>
      <c r="J232" s="214"/>
      <c r="K232" s="92"/>
    </row>
    <row r="233" spans="1:12" ht="33" customHeight="1" thickBot="1" x14ac:dyDescent="0.35">
      <c r="A233" s="189"/>
      <c r="B233" s="255" t="e">
        <f>I233/(GTR-FS)</f>
        <v>#DIV/0!</v>
      </c>
      <c r="C233" s="215" t="s">
        <v>114</v>
      </c>
      <c r="D233" s="29"/>
      <c r="E233" s="216"/>
      <c r="F233" s="216"/>
      <c r="G233" s="162"/>
      <c r="H233" s="217">
        <v>5000</v>
      </c>
      <c r="I233" s="218">
        <f t="shared" ref="I233" si="39">ROUND(H233,0)</f>
        <v>5000</v>
      </c>
      <c r="J233" s="30"/>
      <c r="K233" s="92"/>
    </row>
    <row r="234" spans="1:12" ht="49.25" customHeight="1" thickBot="1" x14ac:dyDescent="0.35">
      <c r="A234" s="189"/>
      <c r="B234" s="323" t="s">
        <v>115</v>
      </c>
      <c r="C234" s="324"/>
      <c r="D234" s="324"/>
      <c r="E234" s="324"/>
      <c r="F234" s="324"/>
      <c r="G234" s="324"/>
      <c r="H234" s="324"/>
      <c r="I234" s="325"/>
      <c r="J234" s="219">
        <f>J218+J230+I233</f>
        <v>5000</v>
      </c>
      <c r="K234" s="92"/>
    </row>
    <row r="235" spans="1:12" customFormat="1" ht="6.5" customHeight="1" thickBot="1" x14ac:dyDescent="0.25">
      <c r="A235" s="25"/>
      <c r="B235" s="220"/>
      <c r="C235" s="220"/>
      <c r="D235" s="220"/>
      <c r="E235" s="220"/>
      <c r="F235" s="220"/>
      <c r="G235" s="220"/>
      <c r="H235" s="220"/>
      <c r="I235" s="220"/>
      <c r="J235" s="220"/>
    </row>
    <row r="236" spans="1:12" customFormat="1" ht="33" customHeight="1" x14ac:dyDescent="0.2">
      <c r="A236" s="25"/>
    </row>
    <row r="237" spans="1:12" customFormat="1" ht="33" customHeight="1" x14ac:dyDescent="0.2">
      <c r="A237" s="25"/>
    </row>
    <row r="238" spans="1:12" customFormat="1" ht="16" x14ac:dyDescent="0.2">
      <c r="A238" s="25"/>
    </row>
    <row r="239" spans="1:12" customFormat="1" ht="16" x14ac:dyDescent="0.2">
      <c r="A239" s="25"/>
    </row>
  </sheetData>
  <sheetProtection formatCells="0" formatColumns="0" formatRows="0" insertColumns="0" insertRows="0" insertHyperlinks="0" deleteColumns="0" deleteRows="0" selectLockedCells="1"/>
  <mergeCells count="122">
    <mergeCell ref="B232:G232"/>
    <mergeCell ref="B234:I234"/>
    <mergeCell ref="D219:G219"/>
    <mergeCell ref="D220:G220"/>
    <mergeCell ref="B221:G221"/>
    <mergeCell ref="C222:G222"/>
    <mergeCell ref="C230:I230"/>
    <mergeCell ref="D231:G231"/>
    <mergeCell ref="C211:E211"/>
    <mergeCell ref="C212:E212"/>
    <mergeCell ref="C213:E213"/>
    <mergeCell ref="C215:E215"/>
    <mergeCell ref="B216:H216"/>
    <mergeCell ref="B218:G218"/>
    <mergeCell ref="B199:G199"/>
    <mergeCell ref="B201:G201"/>
    <mergeCell ref="B203:G203"/>
    <mergeCell ref="B205:H205"/>
    <mergeCell ref="B207:H207"/>
    <mergeCell ref="C210:E210"/>
    <mergeCell ref="B182:H182"/>
    <mergeCell ref="B184:G184"/>
    <mergeCell ref="B191:G191"/>
    <mergeCell ref="B193:G193"/>
    <mergeCell ref="B195:G195"/>
    <mergeCell ref="B197:G197"/>
    <mergeCell ref="C175:D175"/>
    <mergeCell ref="B176:G176"/>
    <mergeCell ref="C177:G177"/>
    <mergeCell ref="B178:G178"/>
    <mergeCell ref="C179:D179"/>
    <mergeCell ref="C180:D180"/>
    <mergeCell ref="C166:D166"/>
    <mergeCell ref="C167:D167"/>
    <mergeCell ref="C168:D168"/>
    <mergeCell ref="B169:G169"/>
    <mergeCell ref="C170:D170"/>
    <mergeCell ref="C171:D171"/>
    <mergeCell ref="C160:D160"/>
    <mergeCell ref="B161:G161"/>
    <mergeCell ref="C162:D162"/>
    <mergeCell ref="C163:D163"/>
    <mergeCell ref="C164:D164"/>
    <mergeCell ref="B165:G165"/>
    <mergeCell ref="C154:D154"/>
    <mergeCell ref="C155:D155"/>
    <mergeCell ref="C156:D156"/>
    <mergeCell ref="C157:D157"/>
    <mergeCell ref="C158:D158"/>
    <mergeCell ref="C159:D159"/>
    <mergeCell ref="C148:D148"/>
    <mergeCell ref="C149:D149"/>
    <mergeCell ref="C150:D150"/>
    <mergeCell ref="C151:D151"/>
    <mergeCell ref="C152:D152"/>
    <mergeCell ref="C153:D153"/>
    <mergeCell ref="C142:D142"/>
    <mergeCell ref="C143:D143"/>
    <mergeCell ref="C144:D144"/>
    <mergeCell ref="C145:D145"/>
    <mergeCell ref="C146:D146"/>
    <mergeCell ref="C147:D147"/>
    <mergeCell ref="B136:G136"/>
    <mergeCell ref="C137:D137"/>
    <mergeCell ref="C138:D138"/>
    <mergeCell ref="C139:D139"/>
    <mergeCell ref="B140:G140"/>
    <mergeCell ref="C141:D141"/>
    <mergeCell ref="C130:D130"/>
    <mergeCell ref="C131:D131"/>
    <mergeCell ref="B132:G132"/>
    <mergeCell ref="C133:D133"/>
    <mergeCell ref="C134:D134"/>
    <mergeCell ref="C135:D135"/>
    <mergeCell ref="C124:D124"/>
    <mergeCell ref="C125:D125"/>
    <mergeCell ref="C126:D126"/>
    <mergeCell ref="C127:D127"/>
    <mergeCell ref="C128:D128"/>
    <mergeCell ref="C129:D129"/>
    <mergeCell ref="C118:D118"/>
    <mergeCell ref="C119:D119"/>
    <mergeCell ref="C120:D120"/>
    <mergeCell ref="C121:D121"/>
    <mergeCell ref="C122:D122"/>
    <mergeCell ref="C123:D123"/>
    <mergeCell ref="C112:D112"/>
    <mergeCell ref="C113:D113"/>
    <mergeCell ref="C114:D114"/>
    <mergeCell ref="C115:D115"/>
    <mergeCell ref="C116:D116"/>
    <mergeCell ref="C117:D117"/>
    <mergeCell ref="C106:D106"/>
    <mergeCell ref="B107:G107"/>
    <mergeCell ref="C108:D108"/>
    <mergeCell ref="C109:D109"/>
    <mergeCell ref="B110:G110"/>
    <mergeCell ref="C111:D111"/>
    <mergeCell ref="C100:D100"/>
    <mergeCell ref="C101:D101"/>
    <mergeCell ref="C102:D102"/>
    <mergeCell ref="B103:G103"/>
    <mergeCell ref="C104:D104"/>
    <mergeCell ref="C105:D105"/>
    <mergeCell ref="D93:E93"/>
    <mergeCell ref="E94:I94"/>
    <mergeCell ref="D95:E95"/>
    <mergeCell ref="B97:G97"/>
    <mergeCell ref="C98:D98"/>
    <mergeCell ref="C99:D99"/>
    <mergeCell ref="H10:I10"/>
    <mergeCell ref="D83:E83"/>
    <mergeCell ref="D85:E85"/>
    <mergeCell ref="H86:I86"/>
    <mergeCell ref="B91:J91"/>
    <mergeCell ref="E92:I92"/>
    <mergeCell ref="C2:H2"/>
    <mergeCell ref="C3:H3"/>
    <mergeCell ref="D5:G5"/>
    <mergeCell ref="D6:G6"/>
    <mergeCell ref="D7:G7"/>
    <mergeCell ref="D8:G8"/>
  </mergeCells>
  <conditionalFormatting sqref="E12:E81">
    <cfRule type="containsText" dxfId="7" priority="7" operator="containsText" text="FT">
      <formula>NOT(ISERROR(SEARCH("FT",E12)))</formula>
    </cfRule>
  </conditionalFormatting>
  <conditionalFormatting sqref="H219">
    <cfRule type="cellIs" dxfId="6" priority="11" operator="greaterThan">
      <formula>0.1201</formula>
    </cfRule>
    <cfRule type="cellIs" dxfId="5" priority="6" operator="greaterThan">
      <formula>11.9999</formula>
    </cfRule>
  </conditionalFormatting>
  <conditionalFormatting sqref="I219">
    <cfRule type="cellIs" dxfId="4" priority="2" operator="greaterThan">
      <formula>0.12</formula>
    </cfRule>
  </conditionalFormatting>
  <conditionalFormatting sqref="I220">
    <cfRule type="cellIs" dxfId="3" priority="5" operator="greaterThan">
      <formula>0.1201</formula>
    </cfRule>
    <cfRule type="cellIs" dxfId="2" priority="4" operator="greaterThan">
      <formula>0.07</formula>
    </cfRule>
    <cfRule type="cellIs" dxfId="1" priority="3" operator="greaterThan">
      <formula>0.069999</formula>
    </cfRule>
  </conditionalFormatting>
  <conditionalFormatting sqref="I231">
    <cfRule type="cellIs" dxfId="0" priority="1" operator="lessThan">
      <formula>0.05</formula>
    </cfRule>
  </conditionalFormatting>
  <printOptions horizontalCentered="1"/>
  <pageMargins left="0.45" right="0.45" top="0.5" bottom="0.5" header="0.3" footer="0.3"/>
  <pageSetup scale="33" fitToHeight="0" orientation="portrait" r:id="rId1"/>
  <rowBreaks count="1" manualBreakCount="1">
    <brk id="168" min="1" max="9" man="1"/>
  </row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BCCC48-9EF4-4A16-90A1-C5AE11AE7F80}">
  <sheetPr codeName="Sheet4">
    <tabColor theme="1"/>
    <pageSetUpPr fitToPage="1"/>
  </sheetPr>
  <dimension ref="A2:J248"/>
  <sheetViews>
    <sheetView showGridLines="0" zoomScale="55" zoomScaleNormal="55" zoomScaleSheetLayoutView="40" workbookViewId="0"/>
  </sheetViews>
  <sheetFormatPr baseColWidth="10" defaultColWidth="9.1640625" defaultRowHeight="21" x14ac:dyDescent="0.25"/>
  <cols>
    <col min="1" max="1" width="19.6640625" style="32" customWidth="1"/>
    <col min="2" max="2" width="23.33203125" style="6" customWidth="1"/>
    <col min="3" max="3" width="35" style="6" customWidth="1"/>
    <col min="4" max="4" width="23.33203125" style="6" customWidth="1"/>
    <col min="5" max="8" width="22.6640625" style="6" customWidth="1"/>
    <col min="9" max="9" width="24" style="6" customWidth="1"/>
    <col min="10" max="16384" width="9.1640625" style="6"/>
  </cols>
  <sheetData>
    <row r="2" spans="1:10" x14ac:dyDescent="0.25">
      <c r="C2" s="351" t="s">
        <v>116</v>
      </c>
      <c r="D2" s="352"/>
      <c r="E2" s="352"/>
      <c r="F2" s="352"/>
      <c r="G2" s="352"/>
      <c r="H2" s="352"/>
      <c r="I2" s="352"/>
      <c r="J2" s="353"/>
    </row>
    <row r="3" spans="1:10" x14ac:dyDescent="0.25">
      <c r="C3" s="354"/>
      <c r="D3" s="355"/>
      <c r="E3" s="355"/>
      <c r="F3" s="355"/>
      <c r="G3" s="355"/>
      <c r="H3" s="355"/>
      <c r="I3" s="355"/>
      <c r="J3" s="356"/>
    </row>
    <row r="4" spans="1:10" x14ac:dyDescent="0.25">
      <c r="C4" s="354"/>
      <c r="D4" s="355"/>
      <c r="E4" s="355"/>
      <c r="F4" s="355"/>
      <c r="G4" s="355"/>
      <c r="H4" s="355"/>
      <c r="I4" s="355"/>
      <c r="J4" s="356"/>
    </row>
    <row r="5" spans="1:10" ht="57" customHeight="1" x14ac:dyDescent="0.25">
      <c r="C5" s="357"/>
      <c r="D5" s="358"/>
      <c r="E5" s="358"/>
      <c r="F5" s="358"/>
      <c r="G5" s="358"/>
      <c r="H5" s="358"/>
      <c r="I5" s="358"/>
      <c r="J5" s="359"/>
    </row>
    <row r="6" spans="1:10" ht="27.75" customHeight="1" x14ac:dyDescent="0.25">
      <c r="A6" s="23"/>
      <c r="B6"/>
      <c r="C6"/>
      <c r="D6"/>
      <c r="E6"/>
      <c r="F6"/>
      <c r="G6"/>
      <c r="H6"/>
      <c r="I6"/>
      <c r="J6"/>
    </row>
    <row r="7" spans="1:10" ht="27.75" customHeight="1" thickBot="1" x14ac:dyDescent="0.3">
      <c r="A7" s="23"/>
      <c r="B7"/>
      <c r="C7"/>
      <c r="D7"/>
      <c r="E7"/>
      <c r="F7"/>
      <c r="G7"/>
      <c r="H7"/>
      <c r="I7"/>
      <c r="J7"/>
    </row>
    <row r="8" spans="1:10" ht="32" customHeight="1" x14ac:dyDescent="0.3">
      <c r="A8" s="23"/>
      <c r="C8" s="360" t="s">
        <v>0</v>
      </c>
      <c r="D8" s="361"/>
      <c r="E8" s="361"/>
      <c r="F8" s="361"/>
      <c r="G8" s="361"/>
      <c r="H8" s="361"/>
      <c r="I8" s="361"/>
      <c r="J8" s="362"/>
    </row>
    <row r="9" spans="1:10" ht="34.25" customHeight="1" x14ac:dyDescent="0.3">
      <c r="A9" s="23"/>
      <c r="C9" s="363" t="s">
        <v>1</v>
      </c>
      <c r="D9" s="326"/>
      <c r="E9" s="326"/>
      <c r="F9" s="326"/>
      <c r="G9" s="326"/>
      <c r="H9" s="326"/>
      <c r="I9" s="326"/>
      <c r="J9" s="364"/>
    </row>
    <row r="10" spans="1:10" x14ac:dyDescent="0.25">
      <c r="A10" s="23"/>
      <c r="B10" s="36"/>
      <c r="C10" s="35"/>
      <c r="D10" s="36"/>
      <c r="E10" s="36"/>
      <c r="F10" s="36"/>
      <c r="G10" s="36"/>
      <c r="H10" s="36"/>
      <c r="I10" s="36"/>
      <c r="J10" s="37"/>
    </row>
    <row r="11" spans="1:10" ht="30" customHeight="1" x14ac:dyDescent="0.3">
      <c r="A11" s="24"/>
      <c r="C11" s="7"/>
      <c r="D11" s="38" t="s">
        <v>2</v>
      </c>
      <c r="E11" s="327" t="str">
        <f>+'Template Form (2)'!D5</f>
        <v>Template Agency</v>
      </c>
      <c r="F11" s="327"/>
      <c r="G11" s="327"/>
      <c r="H11" s="327"/>
      <c r="I11" s="39"/>
      <c r="J11" s="40"/>
    </row>
    <row r="12" spans="1:10" ht="30" customHeight="1" x14ac:dyDescent="0.3">
      <c r="A12" s="24"/>
      <c r="C12" s="7"/>
      <c r="D12" s="41" t="s">
        <v>4</v>
      </c>
      <c r="E12" s="327" t="str">
        <f>+'Template Form'!D6</f>
        <v xml:space="preserve"> Main Program</v>
      </c>
      <c r="F12" s="327"/>
      <c r="G12" s="327"/>
      <c r="H12" s="327"/>
      <c r="I12" s="33"/>
      <c r="J12" s="40"/>
    </row>
    <row r="13" spans="1:10" ht="30" customHeight="1" x14ac:dyDescent="0.3">
      <c r="A13" s="24"/>
      <c r="C13" s="7"/>
      <c r="D13" s="41" t="s">
        <v>6</v>
      </c>
      <c r="E13" s="327" t="str">
        <f>+'Template Form'!D7</f>
        <v>99-9999</v>
      </c>
      <c r="F13" s="327"/>
      <c r="G13" s="327"/>
      <c r="H13" s="327"/>
      <c r="I13" s="42"/>
      <c r="J13" s="43"/>
    </row>
    <row r="14" spans="1:10" ht="30" customHeight="1" x14ac:dyDescent="0.3">
      <c r="A14" s="24"/>
      <c r="C14" s="7"/>
      <c r="D14" s="41" t="s">
        <v>8</v>
      </c>
      <c r="E14" s="327" t="str">
        <f>+'Template Form'!D8</f>
        <v>10/01/20XX - 09/30/20XX</v>
      </c>
      <c r="F14" s="327"/>
      <c r="G14" s="327"/>
      <c r="H14" s="327"/>
      <c r="I14" s="42"/>
      <c r="J14" s="43"/>
    </row>
    <row r="15" spans="1:10" ht="30" customHeight="1" thickBot="1" x14ac:dyDescent="0.3">
      <c r="A15" s="23"/>
      <c r="B15" s="41"/>
      <c r="C15" s="244"/>
      <c r="D15" s="101"/>
      <c r="E15" s="243"/>
      <c r="F15" s="243"/>
      <c r="G15" s="243"/>
      <c r="H15" s="47"/>
      <c r="I15" s="47"/>
      <c r="J15" s="48"/>
    </row>
    <row r="16" spans="1:10" ht="30" customHeight="1" thickBot="1" x14ac:dyDescent="0.3">
      <c r="B16" s="242"/>
      <c r="C16" s="348" t="s">
        <v>117</v>
      </c>
      <c r="D16" s="349"/>
      <c r="E16" s="349"/>
      <c r="F16" s="349"/>
      <c r="G16" s="349"/>
      <c r="H16" s="349"/>
      <c r="I16" s="349"/>
      <c r="J16" s="350"/>
    </row>
    <row r="17" spans="1:10" ht="29" customHeight="1" x14ac:dyDescent="0.25">
      <c r="C17" s="245"/>
      <c r="D17"/>
      <c r="E17" s="230"/>
      <c r="F17" s="230"/>
      <c r="G17" s="231" t="s">
        <v>10</v>
      </c>
      <c r="H17" s="230"/>
      <c r="I17" s="230"/>
      <c r="J17" s="246"/>
    </row>
    <row r="18" spans="1:10" ht="45" customHeight="1" x14ac:dyDescent="0.25">
      <c r="A18" s="8"/>
      <c r="C18" s="245"/>
      <c r="D18"/>
      <c r="E18" s="9"/>
      <c r="F18" s="9"/>
      <c r="G18" s="1">
        <f>+'Template Form (2)'!O9</f>
        <v>0</v>
      </c>
      <c r="H18" s="9"/>
      <c r="I18" s="1">
        <f>+'Template Form'!Q9</f>
        <v>7000</v>
      </c>
      <c r="J18" s="246"/>
    </row>
    <row r="19" spans="1:10" ht="45" customHeight="1" thickBot="1" x14ac:dyDescent="0.3">
      <c r="A19" s="8"/>
      <c r="C19" s="245"/>
      <c r="D19"/>
      <c r="E19" s="250">
        <f>+'Template Form'!M10</f>
        <v>7.6499999999999999E-2</v>
      </c>
      <c r="F19" s="250">
        <f>+'Template Form (2)'!N10</f>
        <v>0</v>
      </c>
      <c r="G19" s="287">
        <f>+'Template Form'!O10</f>
        <v>12</v>
      </c>
      <c r="H19" s="250">
        <f>+'Template Form (2)'!P10</f>
        <v>0</v>
      </c>
      <c r="I19" s="250">
        <f>+'Template Form (2)'!Q10</f>
        <v>0</v>
      </c>
      <c r="J19" s="246"/>
    </row>
    <row r="20" spans="1:10" ht="45" customHeight="1" thickBot="1" x14ac:dyDescent="0.3">
      <c r="A20" s="8"/>
      <c r="C20" s="61" t="str">
        <f>+'Template Form'!B11</f>
        <v>Position  Title</v>
      </c>
      <c r="D20" s="234" t="s">
        <v>17</v>
      </c>
      <c r="E20" s="234" t="s">
        <v>22</v>
      </c>
      <c r="F20" s="61" t="s">
        <v>23</v>
      </c>
      <c r="G20" s="61" t="s">
        <v>24</v>
      </c>
      <c r="H20" s="61" t="s">
        <v>25</v>
      </c>
      <c r="I20" s="61" t="s">
        <v>26</v>
      </c>
      <c r="J20" s="233"/>
    </row>
    <row r="21" spans="1:10" ht="33" customHeight="1" x14ac:dyDescent="0.25">
      <c r="C21" s="288">
        <f>+'Template Form (2)'!B12</f>
        <v>0</v>
      </c>
      <c r="D21" s="232">
        <f>+'Template Form (2)'!L12</f>
        <v>0</v>
      </c>
      <c r="E21" s="232">
        <f>+'Template Form (2)'!M12</f>
        <v>0</v>
      </c>
      <c r="F21" s="232">
        <f>+'Template Form (2)'!N12</f>
        <v>0</v>
      </c>
      <c r="G21" s="232">
        <f>+'Template Form (2)'!O12</f>
        <v>0</v>
      </c>
      <c r="H21" s="232">
        <f>+'Template Form (2)'!P12</f>
        <v>0</v>
      </c>
      <c r="I21" s="232">
        <f>+'Template Form (2)'!Q12</f>
        <v>0</v>
      </c>
      <c r="J21" s="246"/>
    </row>
    <row r="22" spans="1:10" ht="33" customHeight="1" x14ac:dyDescent="0.25">
      <c r="C22" s="288">
        <f>+'Template Form (2)'!B13</f>
        <v>0</v>
      </c>
      <c r="D22" s="232">
        <f>+'Template Form (2)'!L13</f>
        <v>0</v>
      </c>
      <c r="E22" s="232">
        <f>+'Template Form (2)'!M13</f>
        <v>0</v>
      </c>
      <c r="F22" s="232">
        <f>+'Template Form (2)'!N13</f>
        <v>0</v>
      </c>
      <c r="G22" s="232">
        <f>+'Template Form (2)'!O13</f>
        <v>0</v>
      </c>
      <c r="H22" s="232">
        <f>+'Template Form (2)'!P13</f>
        <v>0</v>
      </c>
      <c r="I22" s="232">
        <f>+'Template Form (2)'!Q13</f>
        <v>0</v>
      </c>
      <c r="J22" s="246"/>
    </row>
    <row r="23" spans="1:10" ht="33" customHeight="1" x14ac:dyDescent="0.25">
      <c r="C23" s="288">
        <f>+'Template Form (2)'!B14</f>
        <v>0</v>
      </c>
      <c r="D23" s="232">
        <f>+'Template Form (2)'!L14</f>
        <v>0</v>
      </c>
      <c r="E23" s="232">
        <f>+'Template Form (2)'!M14</f>
        <v>0</v>
      </c>
      <c r="F23" s="232">
        <f>+'Template Form (2)'!N14</f>
        <v>0</v>
      </c>
      <c r="G23" s="232">
        <f>+'Template Form (2)'!O14</f>
        <v>0</v>
      </c>
      <c r="H23" s="232">
        <f>+'Template Form (2)'!P14</f>
        <v>0</v>
      </c>
      <c r="I23" s="232">
        <f>+'Template Form (2)'!Q14</f>
        <v>0</v>
      </c>
      <c r="J23" s="246"/>
    </row>
    <row r="24" spans="1:10" ht="33" customHeight="1" x14ac:dyDescent="0.25">
      <c r="C24" s="288">
        <f>+'Template Form (2)'!B15</f>
        <v>0</v>
      </c>
      <c r="D24" s="232">
        <f>+'Template Form (2)'!L15</f>
        <v>0</v>
      </c>
      <c r="E24" s="232">
        <f>+'Template Form (2)'!M15</f>
        <v>0</v>
      </c>
      <c r="F24" s="232">
        <f>+'Template Form (2)'!N15</f>
        <v>0</v>
      </c>
      <c r="G24" s="232">
        <f>+'Template Form (2)'!O15</f>
        <v>0</v>
      </c>
      <c r="H24" s="232">
        <f>+'Template Form (2)'!P15</f>
        <v>0</v>
      </c>
      <c r="I24" s="232">
        <f>+'Template Form (2)'!Q15</f>
        <v>0</v>
      </c>
      <c r="J24" s="246"/>
    </row>
    <row r="25" spans="1:10" ht="33" customHeight="1" x14ac:dyDescent="0.25">
      <c r="C25" s="288">
        <f>+'Template Form (2)'!B16</f>
        <v>0</v>
      </c>
      <c r="D25" s="232">
        <f>+'Template Form (2)'!L16</f>
        <v>0</v>
      </c>
      <c r="E25" s="232">
        <f>+'Template Form (2)'!M16</f>
        <v>0</v>
      </c>
      <c r="F25" s="232">
        <f>+'Template Form (2)'!N16</f>
        <v>0</v>
      </c>
      <c r="G25" s="232">
        <f>+'Template Form (2)'!O16</f>
        <v>0</v>
      </c>
      <c r="H25" s="232">
        <f>+'Template Form (2)'!P16</f>
        <v>0</v>
      </c>
      <c r="I25" s="232">
        <f>+'Template Form (2)'!Q16</f>
        <v>0</v>
      </c>
      <c r="J25" s="246"/>
    </row>
    <row r="26" spans="1:10" ht="33" customHeight="1" x14ac:dyDescent="0.25">
      <c r="C26" s="288">
        <f>+'Template Form (2)'!B17</f>
        <v>0</v>
      </c>
      <c r="D26" s="232">
        <f>+'Template Form (2)'!L17</f>
        <v>0</v>
      </c>
      <c r="E26" s="232">
        <f>+'Template Form (2)'!M17</f>
        <v>0</v>
      </c>
      <c r="F26" s="232">
        <f>+'Template Form (2)'!N17</f>
        <v>0</v>
      </c>
      <c r="G26" s="232">
        <f>+'Template Form (2)'!O17</f>
        <v>0</v>
      </c>
      <c r="H26" s="232">
        <f>+'Template Form (2)'!P17</f>
        <v>0</v>
      </c>
      <c r="I26" s="232">
        <f>+'Template Form (2)'!Q17</f>
        <v>0</v>
      </c>
      <c r="J26" s="246"/>
    </row>
    <row r="27" spans="1:10" ht="33" customHeight="1" x14ac:dyDescent="0.25">
      <c r="C27" s="288">
        <f>+'Template Form (2)'!B18</f>
        <v>0</v>
      </c>
      <c r="D27" s="232">
        <f>+'Template Form (2)'!L18</f>
        <v>0</v>
      </c>
      <c r="E27" s="232">
        <f>+'Template Form (2)'!M18</f>
        <v>0</v>
      </c>
      <c r="F27" s="232">
        <f>+'Template Form (2)'!N18</f>
        <v>0</v>
      </c>
      <c r="G27" s="232">
        <f>+'Template Form (2)'!O18</f>
        <v>0</v>
      </c>
      <c r="H27" s="232">
        <f>+'Template Form (2)'!P18</f>
        <v>0</v>
      </c>
      <c r="I27" s="232">
        <f>+'Template Form (2)'!Q18</f>
        <v>0</v>
      </c>
      <c r="J27" s="246"/>
    </row>
    <row r="28" spans="1:10" ht="33" customHeight="1" x14ac:dyDescent="0.25">
      <c r="C28" s="288">
        <f>+'Template Form (2)'!B19</f>
        <v>0</v>
      </c>
      <c r="D28" s="232">
        <f>+'Template Form (2)'!L19</f>
        <v>0</v>
      </c>
      <c r="E28" s="232">
        <f>+'Template Form (2)'!M19</f>
        <v>0</v>
      </c>
      <c r="F28" s="232">
        <f>+'Template Form (2)'!N19</f>
        <v>0</v>
      </c>
      <c r="G28" s="232">
        <f>+'Template Form (2)'!O19</f>
        <v>0</v>
      </c>
      <c r="H28" s="232">
        <f>+'Template Form (2)'!P19</f>
        <v>0</v>
      </c>
      <c r="I28" s="232">
        <f>+'Template Form (2)'!Q19</f>
        <v>0</v>
      </c>
      <c r="J28" s="246"/>
    </row>
    <row r="29" spans="1:10" ht="33" customHeight="1" x14ac:dyDescent="0.25">
      <c r="C29" s="288">
        <f>+'Template Form (2)'!B20</f>
        <v>0</v>
      </c>
      <c r="D29" s="232">
        <f>+'Template Form (2)'!L20</f>
        <v>0</v>
      </c>
      <c r="E29" s="232">
        <f>+'Template Form (2)'!M20</f>
        <v>0</v>
      </c>
      <c r="F29" s="232">
        <f>+'Template Form (2)'!N20</f>
        <v>0</v>
      </c>
      <c r="G29" s="232">
        <f>+'Template Form (2)'!O20</f>
        <v>0</v>
      </c>
      <c r="H29" s="232">
        <f>+'Template Form (2)'!P20</f>
        <v>0</v>
      </c>
      <c r="I29" s="232">
        <f>+'Template Form (2)'!Q20</f>
        <v>0</v>
      </c>
      <c r="J29" s="246"/>
    </row>
    <row r="30" spans="1:10" ht="33" customHeight="1" x14ac:dyDescent="0.25">
      <c r="C30" s="288">
        <f>+'Template Form (2)'!B21</f>
        <v>0</v>
      </c>
      <c r="D30" s="232">
        <f>+'Template Form (2)'!L21</f>
        <v>0</v>
      </c>
      <c r="E30" s="232">
        <f>+'Template Form (2)'!M21</f>
        <v>0</v>
      </c>
      <c r="F30" s="232">
        <f>+'Template Form (2)'!N21</f>
        <v>0</v>
      </c>
      <c r="G30" s="232">
        <f>+'Template Form (2)'!O21</f>
        <v>0</v>
      </c>
      <c r="H30" s="232">
        <f>+'Template Form (2)'!P21</f>
        <v>0</v>
      </c>
      <c r="I30" s="232">
        <f>+'Template Form (2)'!Q21</f>
        <v>0</v>
      </c>
      <c r="J30" s="246"/>
    </row>
    <row r="31" spans="1:10" ht="33" customHeight="1" x14ac:dyDescent="0.25">
      <c r="C31" s="288">
        <f>+'Template Form (2)'!B22</f>
        <v>0</v>
      </c>
      <c r="D31" s="232">
        <f>+'Template Form (2)'!L22</f>
        <v>0</v>
      </c>
      <c r="E31" s="232">
        <f>+'Template Form (2)'!M22</f>
        <v>0</v>
      </c>
      <c r="F31" s="232">
        <f>+'Template Form (2)'!N22</f>
        <v>0</v>
      </c>
      <c r="G31" s="232">
        <f>+'Template Form (2)'!O22</f>
        <v>0</v>
      </c>
      <c r="H31" s="232">
        <f>+'Template Form (2)'!P22</f>
        <v>0</v>
      </c>
      <c r="I31" s="232">
        <f>+'Template Form (2)'!Q22</f>
        <v>0</v>
      </c>
      <c r="J31" s="246"/>
    </row>
    <row r="32" spans="1:10" ht="33" customHeight="1" x14ac:dyDescent="0.25">
      <c r="C32" s="288">
        <f>+'Template Form (2)'!B23</f>
        <v>0</v>
      </c>
      <c r="D32" s="232">
        <f>+'Template Form (2)'!L23</f>
        <v>0</v>
      </c>
      <c r="E32" s="232">
        <f>+'Template Form (2)'!M23</f>
        <v>0</v>
      </c>
      <c r="F32" s="232">
        <f>+'Template Form (2)'!N23</f>
        <v>0</v>
      </c>
      <c r="G32" s="232">
        <f>+'Template Form (2)'!O23</f>
        <v>0</v>
      </c>
      <c r="H32" s="232">
        <f>+'Template Form (2)'!P23</f>
        <v>0</v>
      </c>
      <c r="I32" s="232">
        <f>+'Template Form (2)'!Q23</f>
        <v>0</v>
      </c>
      <c r="J32" s="246"/>
    </row>
    <row r="33" spans="3:10" ht="33" customHeight="1" x14ac:dyDescent="0.25">
      <c r="C33" s="288">
        <f>+'Template Form (2)'!B24</f>
        <v>0</v>
      </c>
      <c r="D33" s="232">
        <f>+'Template Form (2)'!L24</f>
        <v>0</v>
      </c>
      <c r="E33" s="232">
        <f>+'Template Form (2)'!M24</f>
        <v>0</v>
      </c>
      <c r="F33" s="232">
        <f>+'Template Form (2)'!N24</f>
        <v>0</v>
      </c>
      <c r="G33" s="232">
        <f>+'Template Form (2)'!O24</f>
        <v>0</v>
      </c>
      <c r="H33" s="232">
        <f>+'Template Form (2)'!P24</f>
        <v>0</v>
      </c>
      <c r="I33" s="232">
        <f>+'Template Form (2)'!Q24</f>
        <v>0</v>
      </c>
      <c r="J33" s="246"/>
    </row>
    <row r="34" spans="3:10" ht="33" customHeight="1" x14ac:dyDescent="0.25">
      <c r="C34" s="288">
        <f>+'Template Form (2)'!B25</f>
        <v>0</v>
      </c>
      <c r="D34" s="232">
        <f>+'Template Form (2)'!L25</f>
        <v>0</v>
      </c>
      <c r="E34" s="232">
        <f>+'Template Form (2)'!M25</f>
        <v>0</v>
      </c>
      <c r="F34" s="232">
        <f>+'Template Form (2)'!N25</f>
        <v>0</v>
      </c>
      <c r="G34" s="232">
        <f>+'Template Form (2)'!O25</f>
        <v>0</v>
      </c>
      <c r="H34" s="232">
        <f>+'Template Form (2)'!P25</f>
        <v>0</v>
      </c>
      <c r="I34" s="232">
        <f>+'Template Form (2)'!Q25</f>
        <v>0</v>
      </c>
      <c r="J34" s="246"/>
    </row>
    <row r="35" spans="3:10" ht="33" customHeight="1" x14ac:dyDescent="0.25">
      <c r="C35" s="288">
        <f>+'Template Form (2)'!B26</f>
        <v>0</v>
      </c>
      <c r="D35" s="232">
        <f>+'Template Form (2)'!L26</f>
        <v>0</v>
      </c>
      <c r="E35" s="232">
        <f>+'Template Form (2)'!M26</f>
        <v>0</v>
      </c>
      <c r="F35" s="232">
        <f>+'Template Form (2)'!N26</f>
        <v>0</v>
      </c>
      <c r="G35" s="232">
        <f>+'Template Form (2)'!O26</f>
        <v>0</v>
      </c>
      <c r="H35" s="232">
        <f>+'Template Form (2)'!P26</f>
        <v>0</v>
      </c>
      <c r="I35" s="232">
        <f>+'Template Form (2)'!Q26</f>
        <v>0</v>
      </c>
      <c r="J35" s="246"/>
    </row>
    <row r="36" spans="3:10" ht="33" customHeight="1" x14ac:dyDescent="0.25">
      <c r="C36" s="288">
        <f>+'Template Form (2)'!B27</f>
        <v>0</v>
      </c>
      <c r="D36" s="232">
        <f>+'Template Form (2)'!L27</f>
        <v>0</v>
      </c>
      <c r="E36" s="232">
        <f>+'Template Form (2)'!M27</f>
        <v>0</v>
      </c>
      <c r="F36" s="232">
        <f>+'Template Form (2)'!N27</f>
        <v>0</v>
      </c>
      <c r="G36" s="232">
        <f>+'Template Form (2)'!O27</f>
        <v>0</v>
      </c>
      <c r="H36" s="232">
        <f>+'Template Form (2)'!P27</f>
        <v>0</v>
      </c>
      <c r="I36" s="232">
        <f>+'Template Form (2)'!Q27</f>
        <v>0</v>
      </c>
      <c r="J36" s="246"/>
    </row>
    <row r="37" spans="3:10" ht="33" customHeight="1" x14ac:dyDescent="0.25">
      <c r="C37" s="288">
        <f>+'Template Form (2)'!B28</f>
        <v>0</v>
      </c>
      <c r="D37" s="232">
        <f>+'Template Form (2)'!L28</f>
        <v>0</v>
      </c>
      <c r="E37" s="232">
        <f>+'Template Form (2)'!M28</f>
        <v>0</v>
      </c>
      <c r="F37" s="232">
        <f>+'Template Form (2)'!N28</f>
        <v>0</v>
      </c>
      <c r="G37" s="232">
        <f>+'Template Form (2)'!O28</f>
        <v>0</v>
      </c>
      <c r="H37" s="232">
        <f>+'Template Form (2)'!P28</f>
        <v>0</v>
      </c>
      <c r="I37" s="232">
        <f>+'Template Form (2)'!Q28</f>
        <v>0</v>
      </c>
      <c r="J37" s="246"/>
    </row>
    <row r="38" spans="3:10" ht="33" customHeight="1" x14ac:dyDescent="0.25">
      <c r="C38" s="288">
        <f>+'Template Form (2)'!B29</f>
        <v>0</v>
      </c>
      <c r="D38" s="232">
        <f>+'Template Form (2)'!L29</f>
        <v>0</v>
      </c>
      <c r="E38" s="232">
        <f>+'Template Form (2)'!M29</f>
        <v>0</v>
      </c>
      <c r="F38" s="232">
        <f>+'Template Form (2)'!N29</f>
        <v>0</v>
      </c>
      <c r="G38" s="232">
        <f>+'Template Form (2)'!O29</f>
        <v>0</v>
      </c>
      <c r="H38" s="232">
        <f>+'Template Form (2)'!P29</f>
        <v>0</v>
      </c>
      <c r="I38" s="232">
        <f>+'Template Form (2)'!Q29</f>
        <v>0</v>
      </c>
      <c r="J38" s="246"/>
    </row>
    <row r="39" spans="3:10" ht="33" customHeight="1" x14ac:dyDescent="0.25">
      <c r="C39" s="288">
        <f>+'Template Form (2)'!B30</f>
        <v>0</v>
      </c>
      <c r="D39" s="232">
        <f>+'Template Form (2)'!L30</f>
        <v>0</v>
      </c>
      <c r="E39" s="232">
        <f>+'Template Form (2)'!M30</f>
        <v>0</v>
      </c>
      <c r="F39" s="232">
        <f>+'Template Form (2)'!N30</f>
        <v>0</v>
      </c>
      <c r="G39" s="232">
        <f>+'Template Form (2)'!O30</f>
        <v>0</v>
      </c>
      <c r="H39" s="232">
        <f>+'Template Form (2)'!P30</f>
        <v>0</v>
      </c>
      <c r="I39" s="232">
        <f>+'Template Form (2)'!Q30</f>
        <v>0</v>
      </c>
      <c r="J39" s="246"/>
    </row>
    <row r="40" spans="3:10" ht="33" customHeight="1" x14ac:dyDescent="0.25">
      <c r="C40" s="288">
        <f>+'Template Form (2)'!B31</f>
        <v>0</v>
      </c>
      <c r="D40" s="232">
        <f>+'Template Form (2)'!L31</f>
        <v>0</v>
      </c>
      <c r="E40" s="232">
        <f>+'Template Form (2)'!M31</f>
        <v>0</v>
      </c>
      <c r="F40" s="232">
        <f>+'Template Form (2)'!N31</f>
        <v>0</v>
      </c>
      <c r="G40" s="232">
        <f>+'Template Form (2)'!O31</f>
        <v>0</v>
      </c>
      <c r="H40" s="232">
        <f>+'Template Form (2)'!P31</f>
        <v>0</v>
      </c>
      <c r="I40" s="232">
        <f>+'Template Form (2)'!Q31</f>
        <v>0</v>
      </c>
      <c r="J40" s="246"/>
    </row>
    <row r="41" spans="3:10" ht="33" customHeight="1" x14ac:dyDescent="0.25">
      <c r="C41" s="288">
        <f>+'Template Form (2)'!B32</f>
        <v>0</v>
      </c>
      <c r="D41" s="232">
        <f>+'Template Form (2)'!L32</f>
        <v>0</v>
      </c>
      <c r="E41" s="232">
        <f>+'Template Form (2)'!M32</f>
        <v>0</v>
      </c>
      <c r="F41" s="232">
        <f>+'Template Form (2)'!N32</f>
        <v>0</v>
      </c>
      <c r="G41" s="232">
        <f>+'Template Form (2)'!O32</f>
        <v>0</v>
      </c>
      <c r="H41" s="232">
        <f>+'Template Form (2)'!P32</f>
        <v>0</v>
      </c>
      <c r="I41" s="232">
        <f>+'Template Form (2)'!Q32</f>
        <v>0</v>
      </c>
      <c r="J41" s="246"/>
    </row>
    <row r="42" spans="3:10" ht="33" customHeight="1" x14ac:dyDescent="0.25">
      <c r="C42" s="288">
        <f>+'Template Form (2)'!B33</f>
        <v>0</v>
      </c>
      <c r="D42" s="232">
        <f>+'Template Form (2)'!L33</f>
        <v>0</v>
      </c>
      <c r="E42" s="232">
        <f>+'Template Form (2)'!M33</f>
        <v>0</v>
      </c>
      <c r="F42" s="232">
        <f>+'Template Form (2)'!N33</f>
        <v>0</v>
      </c>
      <c r="G42" s="232">
        <f>+'Template Form (2)'!O33</f>
        <v>0</v>
      </c>
      <c r="H42" s="232">
        <f>+'Template Form (2)'!P33</f>
        <v>0</v>
      </c>
      <c r="I42" s="232">
        <f>+'Template Form (2)'!Q33</f>
        <v>0</v>
      </c>
      <c r="J42" s="246"/>
    </row>
    <row r="43" spans="3:10" ht="33" customHeight="1" x14ac:dyDescent="0.25">
      <c r="C43" s="288">
        <f>+'Template Form (2)'!B34</f>
        <v>0</v>
      </c>
      <c r="D43" s="232">
        <f>+'Template Form (2)'!L34</f>
        <v>0</v>
      </c>
      <c r="E43" s="232">
        <f>+'Template Form (2)'!M34</f>
        <v>0</v>
      </c>
      <c r="F43" s="232">
        <f>+'Template Form (2)'!N34</f>
        <v>0</v>
      </c>
      <c r="G43" s="232">
        <f>+'Template Form (2)'!O34</f>
        <v>0</v>
      </c>
      <c r="H43" s="232">
        <f>+'Template Form (2)'!P34</f>
        <v>0</v>
      </c>
      <c r="I43" s="232">
        <f>+'Template Form (2)'!Q34</f>
        <v>0</v>
      </c>
      <c r="J43" s="246"/>
    </row>
    <row r="44" spans="3:10" ht="33" customHeight="1" x14ac:dyDescent="0.25">
      <c r="C44" s="288">
        <f>+'Template Form (2)'!B35</f>
        <v>0</v>
      </c>
      <c r="D44" s="232">
        <f>+'Template Form (2)'!L35</f>
        <v>0</v>
      </c>
      <c r="E44" s="232">
        <f>+'Template Form (2)'!M35</f>
        <v>0</v>
      </c>
      <c r="F44" s="232">
        <f>+'Template Form (2)'!N35</f>
        <v>0</v>
      </c>
      <c r="G44" s="232">
        <f>+'Template Form (2)'!O35</f>
        <v>0</v>
      </c>
      <c r="H44" s="232">
        <f>+'Template Form (2)'!P35</f>
        <v>0</v>
      </c>
      <c r="I44" s="232">
        <f>+'Template Form (2)'!Q35</f>
        <v>0</v>
      </c>
      <c r="J44" s="246"/>
    </row>
    <row r="45" spans="3:10" ht="33" customHeight="1" x14ac:dyDescent="0.25">
      <c r="C45" s="288">
        <f>+'Template Form (2)'!B36</f>
        <v>0</v>
      </c>
      <c r="D45" s="232">
        <f>+'Template Form (2)'!L36</f>
        <v>0</v>
      </c>
      <c r="E45" s="232">
        <f>+'Template Form (2)'!M36</f>
        <v>0</v>
      </c>
      <c r="F45" s="232">
        <f>+'Template Form (2)'!N36</f>
        <v>0</v>
      </c>
      <c r="G45" s="232">
        <f>+'Template Form (2)'!O36</f>
        <v>0</v>
      </c>
      <c r="H45" s="232">
        <f>+'Template Form (2)'!P36</f>
        <v>0</v>
      </c>
      <c r="I45" s="232">
        <f>+'Template Form (2)'!Q36</f>
        <v>0</v>
      </c>
      <c r="J45" s="246"/>
    </row>
    <row r="46" spans="3:10" ht="33" customHeight="1" x14ac:dyDescent="0.25">
      <c r="C46" s="288">
        <f>+'Template Form (2)'!B37</f>
        <v>0</v>
      </c>
      <c r="D46" s="232">
        <f>+'Template Form (2)'!L37</f>
        <v>0</v>
      </c>
      <c r="E46" s="232">
        <f>+'Template Form (2)'!M37</f>
        <v>0</v>
      </c>
      <c r="F46" s="232">
        <f>+'Template Form (2)'!N37</f>
        <v>0</v>
      </c>
      <c r="G46" s="232">
        <f>+'Template Form (2)'!O37</f>
        <v>0</v>
      </c>
      <c r="H46" s="232">
        <f>+'Template Form (2)'!P37</f>
        <v>0</v>
      </c>
      <c r="I46" s="232">
        <f>+'Template Form (2)'!Q37</f>
        <v>0</v>
      </c>
      <c r="J46" s="246"/>
    </row>
    <row r="47" spans="3:10" ht="33" customHeight="1" x14ac:dyDescent="0.25">
      <c r="C47" s="288">
        <f>+'Template Form (2)'!B38</f>
        <v>0</v>
      </c>
      <c r="D47" s="232">
        <f>+'Template Form (2)'!L38</f>
        <v>0</v>
      </c>
      <c r="E47" s="232">
        <f>+'Template Form (2)'!M38</f>
        <v>0</v>
      </c>
      <c r="F47" s="232">
        <f>+'Template Form (2)'!N38</f>
        <v>0</v>
      </c>
      <c r="G47" s="232">
        <f>+'Template Form (2)'!O38</f>
        <v>0</v>
      </c>
      <c r="H47" s="232">
        <f>+'Template Form (2)'!P38</f>
        <v>0</v>
      </c>
      <c r="I47" s="232">
        <f>+'Template Form (2)'!Q38</f>
        <v>0</v>
      </c>
      <c r="J47" s="246"/>
    </row>
    <row r="48" spans="3:10" ht="33" customHeight="1" x14ac:dyDescent="0.25">
      <c r="C48" s="288">
        <f>+'Template Form (2)'!B39</f>
        <v>0</v>
      </c>
      <c r="D48" s="232">
        <f>+'Template Form (2)'!L39</f>
        <v>0</v>
      </c>
      <c r="E48" s="232">
        <f>+'Template Form (2)'!M39</f>
        <v>0</v>
      </c>
      <c r="F48" s="232">
        <f>+'Template Form (2)'!N39</f>
        <v>0</v>
      </c>
      <c r="G48" s="232">
        <f>+'Template Form (2)'!O39</f>
        <v>0</v>
      </c>
      <c r="H48" s="232">
        <f>+'Template Form (2)'!P39</f>
        <v>0</v>
      </c>
      <c r="I48" s="232">
        <f>+'Template Form (2)'!Q39</f>
        <v>0</v>
      </c>
      <c r="J48" s="246"/>
    </row>
    <row r="49" spans="3:10" ht="33" customHeight="1" x14ac:dyDescent="0.25">
      <c r="C49" s="288">
        <f>+'Template Form (2)'!B40</f>
        <v>0</v>
      </c>
      <c r="D49" s="232">
        <f>+'Template Form (2)'!L40</f>
        <v>0</v>
      </c>
      <c r="E49" s="232">
        <f>+'Template Form (2)'!M40</f>
        <v>0</v>
      </c>
      <c r="F49" s="232">
        <f>+'Template Form (2)'!N40</f>
        <v>0</v>
      </c>
      <c r="G49" s="232">
        <f>+'Template Form (2)'!O40</f>
        <v>0</v>
      </c>
      <c r="H49" s="232">
        <f>+'Template Form (2)'!P40</f>
        <v>0</v>
      </c>
      <c r="I49" s="232">
        <f>+'Template Form (2)'!Q40</f>
        <v>0</v>
      </c>
      <c r="J49" s="246"/>
    </row>
    <row r="50" spans="3:10" ht="33" customHeight="1" x14ac:dyDescent="0.25">
      <c r="C50" s="288">
        <f>+'Template Form (2)'!B41</f>
        <v>0</v>
      </c>
      <c r="D50" s="232">
        <f>+'Template Form (2)'!L41</f>
        <v>0</v>
      </c>
      <c r="E50" s="232">
        <f>+'Template Form (2)'!M41</f>
        <v>0</v>
      </c>
      <c r="F50" s="232">
        <f>+'Template Form (2)'!N41</f>
        <v>0</v>
      </c>
      <c r="G50" s="232">
        <f>+'Template Form (2)'!O41</f>
        <v>0</v>
      </c>
      <c r="H50" s="232">
        <f>+'Template Form (2)'!P41</f>
        <v>0</v>
      </c>
      <c r="I50" s="232">
        <f>+'Template Form (2)'!Q41</f>
        <v>0</v>
      </c>
      <c r="J50" s="246"/>
    </row>
    <row r="51" spans="3:10" ht="33" customHeight="1" x14ac:dyDescent="0.25">
      <c r="C51" s="288">
        <f>+'Template Form (2)'!B42</f>
        <v>0</v>
      </c>
      <c r="D51" s="232">
        <f>+'Template Form (2)'!L42</f>
        <v>0</v>
      </c>
      <c r="E51" s="232">
        <f>+'Template Form (2)'!M42</f>
        <v>0</v>
      </c>
      <c r="F51" s="232">
        <f>+'Template Form (2)'!N42</f>
        <v>0</v>
      </c>
      <c r="G51" s="232">
        <f>+'Template Form (2)'!O42</f>
        <v>0</v>
      </c>
      <c r="H51" s="232">
        <f>+'Template Form (2)'!P42</f>
        <v>0</v>
      </c>
      <c r="I51" s="232">
        <f>+'Template Form (2)'!Q42</f>
        <v>0</v>
      </c>
      <c r="J51" s="246"/>
    </row>
    <row r="52" spans="3:10" ht="33" customHeight="1" x14ac:dyDescent="0.25">
      <c r="C52" s="288">
        <f>+'Template Form (2)'!B43</f>
        <v>0</v>
      </c>
      <c r="D52" s="232">
        <f>+'Template Form (2)'!L43</f>
        <v>0</v>
      </c>
      <c r="E52" s="232">
        <f>+'Template Form (2)'!M43</f>
        <v>0</v>
      </c>
      <c r="F52" s="232">
        <f>+'Template Form (2)'!N43</f>
        <v>0</v>
      </c>
      <c r="G52" s="232">
        <f>+'Template Form (2)'!O43</f>
        <v>0</v>
      </c>
      <c r="H52" s="232">
        <f>+'Template Form (2)'!P43</f>
        <v>0</v>
      </c>
      <c r="I52" s="232">
        <f>+'Template Form (2)'!Q43</f>
        <v>0</v>
      </c>
      <c r="J52" s="246"/>
    </row>
    <row r="53" spans="3:10" ht="33" customHeight="1" x14ac:dyDescent="0.25">
      <c r="C53" s="288">
        <f>+'Template Form (2)'!B44</f>
        <v>0</v>
      </c>
      <c r="D53" s="232">
        <f>+'Template Form (2)'!L44</f>
        <v>0</v>
      </c>
      <c r="E53" s="232">
        <f>+'Template Form (2)'!M44</f>
        <v>0</v>
      </c>
      <c r="F53" s="232">
        <f>+'Template Form (2)'!N44</f>
        <v>0</v>
      </c>
      <c r="G53" s="232">
        <f>+'Template Form (2)'!O44</f>
        <v>0</v>
      </c>
      <c r="H53" s="232">
        <f>+'Template Form (2)'!P44</f>
        <v>0</v>
      </c>
      <c r="I53" s="232">
        <f>+'Template Form (2)'!Q44</f>
        <v>0</v>
      </c>
      <c r="J53" s="246"/>
    </row>
    <row r="54" spans="3:10" ht="33" customHeight="1" x14ac:dyDescent="0.25">
      <c r="C54" s="288">
        <f>+'Template Form (2)'!B45</f>
        <v>0</v>
      </c>
      <c r="D54" s="232">
        <f>+'Template Form (2)'!L45</f>
        <v>0</v>
      </c>
      <c r="E54" s="232">
        <f>+'Template Form (2)'!M45</f>
        <v>0</v>
      </c>
      <c r="F54" s="232">
        <f>+'Template Form (2)'!N45</f>
        <v>0</v>
      </c>
      <c r="G54" s="232">
        <f>+'Template Form (2)'!O45</f>
        <v>0</v>
      </c>
      <c r="H54" s="232">
        <f>+'Template Form (2)'!P45</f>
        <v>0</v>
      </c>
      <c r="I54" s="232">
        <f>+'Template Form (2)'!Q45</f>
        <v>0</v>
      </c>
      <c r="J54" s="246"/>
    </row>
    <row r="55" spans="3:10" ht="33" customHeight="1" x14ac:dyDescent="0.25">
      <c r="C55" s="288">
        <f>+'Template Form (2)'!B46</f>
        <v>0</v>
      </c>
      <c r="D55" s="232">
        <f>+'Template Form (2)'!L46</f>
        <v>0</v>
      </c>
      <c r="E55" s="232">
        <f>+'Template Form (2)'!M46</f>
        <v>0</v>
      </c>
      <c r="F55" s="232">
        <f>+'Template Form (2)'!N46</f>
        <v>0</v>
      </c>
      <c r="G55" s="232">
        <f>+'Template Form (2)'!O46</f>
        <v>0</v>
      </c>
      <c r="H55" s="232">
        <f>+'Template Form (2)'!P46</f>
        <v>0</v>
      </c>
      <c r="I55" s="232">
        <f>+'Template Form (2)'!Q46</f>
        <v>0</v>
      </c>
      <c r="J55" s="246"/>
    </row>
    <row r="56" spans="3:10" ht="33" customHeight="1" x14ac:dyDescent="0.25">
      <c r="C56" s="288">
        <f>+'Template Form (2)'!B47</f>
        <v>0</v>
      </c>
      <c r="D56" s="232">
        <f>+'Template Form (2)'!L47</f>
        <v>0</v>
      </c>
      <c r="E56" s="232">
        <f>+'Template Form (2)'!M47</f>
        <v>0</v>
      </c>
      <c r="F56" s="232">
        <f>+'Template Form (2)'!N47</f>
        <v>0</v>
      </c>
      <c r="G56" s="232">
        <f>+'Template Form (2)'!O47</f>
        <v>0</v>
      </c>
      <c r="H56" s="232">
        <f>+'Template Form (2)'!P47</f>
        <v>0</v>
      </c>
      <c r="I56" s="232">
        <f>+'Template Form (2)'!Q47</f>
        <v>0</v>
      </c>
      <c r="J56" s="246"/>
    </row>
    <row r="57" spans="3:10" ht="33" customHeight="1" x14ac:dyDescent="0.25">
      <c r="C57" s="288">
        <f>+'Template Form (2)'!B48</f>
        <v>0</v>
      </c>
      <c r="D57" s="232">
        <f>+'Template Form (2)'!L48</f>
        <v>0</v>
      </c>
      <c r="E57" s="232">
        <f>+'Template Form (2)'!M48</f>
        <v>0</v>
      </c>
      <c r="F57" s="232">
        <f>+'Template Form (2)'!N48</f>
        <v>0</v>
      </c>
      <c r="G57" s="232">
        <f>+'Template Form (2)'!O48</f>
        <v>0</v>
      </c>
      <c r="H57" s="232">
        <f>+'Template Form (2)'!P48</f>
        <v>0</v>
      </c>
      <c r="I57" s="232">
        <f>+'Template Form (2)'!Q48</f>
        <v>0</v>
      </c>
      <c r="J57" s="246"/>
    </row>
    <row r="58" spans="3:10" ht="33" customHeight="1" x14ac:dyDescent="0.25">
      <c r="C58" s="288">
        <f>+'Template Form (2)'!B49</f>
        <v>0</v>
      </c>
      <c r="D58" s="232">
        <f>+'Template Form (2)'!L49</f>
        <v>0</v>
      </c>
      <c r="E58" s="232">
        <f>+'Template Form (2)'!M49</f>
        <v>0</v>
      </c>
      <c r="F58" s="232">
        <f>+'Template Form (2)'!N49</f>
        <v>0</v>
      </c>
      <c r="G58" s="232">
        <f>+'Template Form (2)'!O49</f>
        <v>0</v>
      </c>
      <c r="H58" s="232">
        <f>+'Template Form (2)'!P49</f>
        <v>0</v>
      </c>
      <c r="I58" s="232">
        <f>+'Template Form (2)'!Q49</f>
        <v>0</v>
      </c>
      <c r="J58" s="246"/>
    </row>
    <row r="59" spans="3:10" ht="33" customHeight="1" x14ac:dyDescent="0.25">
      <c r="C59" s="288">
        <f>+'Template Form (2)'!B50</f>
        <v>0</v>
      </c>
      <c r="D59" s="232">
        <f>+'Template Form (2)'!L50</f>
        <v>0</v>
      </c>
      <c r="E59" s="232">
        <f>+'Template Form (2)'!M50</f>
        <v>0</v>
      </c>
      <c r="F59" s="232">
        <f>+'Template Form (2)'!N50</f>
        <v>0</v>
      </c>
      <c r="G59" s="232">
        <f>+'Template Form (2)'!O50</f>
        <v>0</v>
      </c>
      <c r="H59" s="232">
        <f>+'Template Form (2)'!P50</f>
        <v>0</v>
      </c>
      <c r="I59" s="232">
        <f>+'Template Form (2)'!Q50</f>
        <v>0</v>
      </c>
      <c r="J59" s="246"/>
    </row>
    <row r="60" spans="3:10" ht="33" customHeight="1" x14ac:dyDescent="0.25">
      <c r="C60" s="288">
        <f>+'Template Form (2)'!B51</f>
        <v>0</v>
      </c>
      <c r="D60" s="232">
        <f>+'Template Form (2)'!L51</f>
        <v>0</v>
      </c>
      <c r="E60" s="232">
        <f>+'Template Form (2)'!M51</f>
        <v>0</v>
      </c>
      <c r="F60" s="232">
        <f>+'Template Form (2)'!N51</f>
        <v>0</v>
      </c>
      <c r="G60" s="232">
        <f>+'Template Form (2)'!O51</f>
        <v>0</v>
      </c>
      <c r="H60" s="232">
        <f>+'Template Form (2)'!P51</f>
        <v>0</v>
      </c>
      <c r="I60" s="232">
        <f>+'Template Form (2)'!Q51</f>
        <v>0</v>
      </c>
      <c r="J60" s="246"/>
    </row>
    <row r="61" spans="3:10" ht="33" customHeight="1" x14ac:dyDescent="0.25">
      <c r="C61" s="288">
        <f>+'Template Form (2)'!B52</f>
        <v>0</v>
      </c>
      <c r="D61" s="232">
        <f>+'Template Form (2)'!L52</f>
        <v>0</v>
      </c>
      <c r="E61" s="232">
        <f>+'Template Form (2)'!M52</f>
        <v>0</v>
      </c>
      <c r="F61" s="232">
        <f>+'Template Form (2)'!N52</f>
        <v>0</v>
      </c>
      <c r="G61" s="232">
        <f>+'Template Form (2)'!O52</f>
        <v>0</v>
      </c>
      <c r="H61" s="232">
        <f>+'Template Form (2)'!P52</f>
        <v>0</v>
      </c>
      <c r="I61" s="232">
        <f>+'Template Form (2)'!Q52</f>
        <v>0</v>
      </c>
      <c r="J61" s="246"/>
    </row>
    <row r="62" spans="3:10" ht="33" customHeight="1" x14ac:dyDescent="0.25">
      <c r="C62" s="288">
        <f>+'Template Form (2)'!B53</f>
        <v>0</v>
      </c>
      <c r="D62" s="232">
        <f>+'Template Form (2)'!L53</f>
        <v>0</v>
      </c>
      <c r="E62" s="232">
        <f>+'Template Form (2)'!M53</f>
        <v>0</v>
      </c>
      <c r="F62" s="232">
        <f>+'Template Form (2)'!N53</f>
        <v>0</v>
      </c>
      <c r="G62" s="232">
        <f>+'Template Form (2)'!O53</f>
        <v>0</v>
      </c>
      <c r="H62" s="232">
        <f>+'Template Form (2)'!P53</f>
        <v>0</v>
      </c>
      <c r="I62" s="232">
        <f>+'Template Form (2)'!Q53</f>
        <v>0</v>
      </c>
      <c r="J62" s="246"/>
    </row>
    <row r="63" spans="3:10" ht="33" customHeight="1" x14ac:dyDescent="0.25">
      <c r="C63" s="288">
        <f>+'Template Form (2)'!B54</f>
        <v>0</v>
      </c>
      <c r="D63" s="232">
        <f>+'Template Form (2)'!L54</f>
        <v>0</v>
      </c>
      <c r="E63" s="232">
        <f>+'Template Form (2)'!M54</f>
        <v>0</v>
      </c>
      <c r="F63" s="232">
        <f>+'Template Form (2)'!N54</f>
        <v>0</v>
      </c>
      <c r="G63" s="232">
        <f>+'Template Form (2)'!O54</f>
        <v>0</v>
      </c>
      <c r="H63" s="232">
        <f>+'Template Form (2)'!P54</f>
        <v>0</v>
      </c>
      <c r="I63" s="232">
        <f>+'Template Form (2)'!Q54</f>
        <v>0</v>
      </c>
      <c r="J63" s="246"/>
    </row>
    <row r="64" spans="3:10" ht="33" customHeight="1" x14ac:dyDescent="0.25">
      <c r="C64" s="288">
        <f>+'Template Form (2)'!B55</f>
        <v>0</v>
      </c>
      <c r="D64" s="232">
        <f>+'Template Form (2)'!L55</f>
        <v>0</v>
      </c>
      <c r="E64" s="232">
        <f>+'Template Form (2)'!M55</f>
        <v>0</v>
      </c>
      <c r="F64" s="232">
        <f>+'Template Form (2)'!N55</f>
        <v>0</v>
      </c>
      <c r="G64" s="232">
        <f>+'Template Form (2)'!O55</f>
        <v>0</v>
      </c>
      <c r="H64" s="232">
        <f>+'Template Form (2)'!P55</f>
        <v>0</v>
      </c>
      <c r="I64" s="232">
        <f>+'Template Form (2)'!Q55</f>
        <v>0</v>
      </c>
      <c r="J64" s="246"/>
    </row>
    <row r="65" spans="3:10" ht="33" customHeight="1" x14ac:dyDescent="0.25">
      <c r="C65" s="288">
        <f>+'Template Form (2)'!B56</f>
        <v>0</v>
      </c>
      <c r="D65" s="232">
        <f>+'Template Form (2)'!L56</f>
        <v>0</v>
      </c>
      <c r="E65" s="232">
        <f>+'Template Form (2)'!M56</f>
        <v>0</v>
      </c>
      <c r="F65" s="232">
        <f>+'Template Form (2)'!N56</f>
        <v>0</v>
      </c>
      <c r="G65" s="232">
        <f>+'Template Form (2)'!O56</f>
        <v>0</v>
      </c>
      <c r="H65" s="232">
        <f>+'Template Form (2)'!P56</f>
        <v>0</v>
      </c>
      <c r="I65" s="232">
        <f>+'Template Form (2)'!Q56</f>
        <v>0</v>
      </c>
      <c r="J65" s="246"/>
    </row>
    <row r="66" spans="3:10" ht="33" customHeight="1" x14ac:dyDescent="0.25">
      <c r="C66" s="288">
        <f>+'Template Form (2)'!B57</f>
        <v>0</v>
      </c>
      <c r="D66" s="232">
        <f>+'Template Form (2)'!L57</f>
        <v>0</v>
      </c>
      <c r="E66" s="232">
        <f>+'Template Form (2)'!M57</f>
        <v>0</v>
      </c>
      <c r="F66" s="232">
        <f>+'Template Form (2)'!N57</f>
        <v>0</v>
      </c>
      <c r="G66" s="232">
        <f>+'Template Form (2)'!O57</f>
        <v>0</v>
      </c>
      <c r="H66" s="232">
        <f>+'Template Form (2)'!P57</f>
        <v>0</v>
      </c>
      <c r="I66" s="232">
        <f>+'Template Form (2)'!Q57</f>
        <v>0</v>
      </c>
      <c r="J66" s="246"/>
    </row>
    <row r="67" spans="3:10" ht="33" customHeight="1" x14ac:dyDescent="0.25">
      <c r="C67" s="288">
        <f>+'Template Form (2)'!B58</f>
        <v>0</v>
      </c>
      <c r="D67" s="232">
        <f>+'Template Form (2)'!L58</f>
        <v>0</v>
      </c>
      <c r="E67" s="232">
        <f>+'Template Form (2)'!M58</f>
        <v>0</v>
      </c>
      <c r="F67" s="232">
        <f>+'Template Form (2)'!N58</f>
        <v>0</v>
      </c>
      <c r="G67" s="232">
        <f>+'Template Form (2)'!O58</f>
        <v>0</v>
      </c>
      <c r="H67" s="232">
        <f>+'Template Form (2)'!P58</f>
        <v>0</v>
      </c>
      <c r="I67" s="232">
        <f>+'Template Form (2)'!Q58</f>
        <v>0</v>
      </c>
      <c r="J67" s="246"/>
    </row>
    <row r="68" spans="3:10" ht="33" customHeight="1" x14ac:dyDescent="0.25">
      <c r="C68" s="288">
        <f>+'Template Form (2)'!B59</f>
        <v>0</v>
      </c>
      <c r="D68" s="232">
        <f>+'Template Form (2)'!L59</f>
        <v>0</v>
      </c>
      <c r="E68" s="232">
        <f>+'Template Form (2)'!M59</f>
        <v>0</v>
      </c>
      <c r="F68" s="232">
        <f>+'Template Form (2)'!N59</f>
        <v>0</v>
      </c>
      <c r="G68" s="232">
        <f>+'Template Form (2)'!O59</f>
        <v>0</v>
      </c>
      <c r="H68" s="232">
        <f>+'Template Form (2)'!P59</f>
        <v>0</v>
      </c>
      <c r="I68" s="232">
        <f>+'Template Form (2)'!Q59</f>
        <v>0</v>
      </c>
      <c r="J68" s="246"/>
    </row>
    <row r="69" spans="3:10" ht="33" customHeight="1" x14ac:dyDescent="0.25">
      <c r="C69" s="288">
        <f>+'Template Form (2)'!B60</f>
        <v>0</v>
      </c>
      <c r="D69" s="232">
        <f>+'Template Form (2)'!L60</f>
        <v>0</v>
      </c>
      <c r="E69" s="232">
        <f>+'Template Form (2)'!M60</f>
        <v>0</v>
      </c>
      <c r="F69" s="232">
        <f>+'Template Form (2)'!N60</f>
        <v>0</v>
      </c>
      <c r="G69" s="232">
        <f>+'Template Form (2)'!O60</f>
        <v>0</v>
      </c>
      <c r="H69" s="232">
        <f>+'Template Form (2)'!P60</f>
        <v>0</v>
      </c>
      <c r="I69" s="232">
        <f>+'Template Form (2)'!Q60</f>
        <v>0</v>
      </c>
      <c r="J69" s="246"/>
    </row>
    <row r="70" spans="3:10" ht="33" customHeight="1" x14ac:dyDescent="0.25">
      <c r="C70" s="288">
        <f>+'Template Form (2)'!B61</f>
        <v>0</v>
      </c>
      <c r="D70" s="232">
        <f>+'Template Form (2)'!L61</f>
        <v>0</v>
      </c>
      <c r="E70" s="232">
        <f>+'Template Form (2)'!M61</f>
        <v>0</v>
      </c>
      <c r="F70" s="232">
        <f>+'Template Form (2)'!N61</f>
        <v>0</v>
      </c>
      <c r="G70" s="232">
        <f>+'Template Form (2)'!O61</f>
        <v>0</v>
      </c>
      <c r="H70" s="232">
        <f>+'Template Form (2)'!P61</f>
        <v>0</v>
      </c>
      <c r="I70" s="232">
        <f>+'Template Form (2)'!Q61</f>
        <v>0</v>
      </c>
      <c r="J70" s="246"/>
    </row>
    <row r="71" spans="3:10" ht="33" customHeight="1" x14ac:dyDescent="0.25">
      <c r="C71" s="288">
        <f>+'Template Form (2)'!B62</f>
        <v>0</v>
      </c>
      <c r="D71" s="232">
        <f>+'Template Form (2)'!L62</f>
        <v>0</v>
      </c>
      <c r="E71" s="232">
        <f>+'Template Form (2)'!M62</f>
        <v>0</v>
      </c>
      <c r="F71" s="232">
        <f>+'Template Form (2)'!N62</f>
        <v>0</v>
      </c>
      <c r="G71" s="232">
        <f>+'Template Form (2)'!O62</f>
        <v>0</v>
      </c>
      <c r="H71" s="232">
        <f>+'Template Form (2)'!P62</f>
        <v>0</v>
      </c>
      <c r="I71" s="232">
        <f>+'Template Form (2)'!Q62</f>
        <v>0</v>
      </c>
      <c r="J71" s="246"/>
    </row>
    <row r="72" spans="3:10" ht="33" customHeight="1" x14ac:dyDescent="0.25">
      <c r="C72" s="288">
        <f>+'Template Form (2)'!B63</f>
        <v>0</v>
      </c>
      <c r="D72" s="232">
        <f>+'Template Form (2)'!L63</f>
        <v>0</v>
      </c>
      <c r="E72" s="232">
        <f>+'Template Form (2)'!M63</f>
        <v>0</v>
      </c>
      <c r="F72" s="232">
        <f>+'Template Form (2)'!N63</f>
        <v>0</v>
      </c>
      <c r="G72" s="232">
        <f>+'Template Form (2)'!O63</f>
        <v>0</v>
      </c>
      <c r="H72" s="232">
        <f>+'Template Form (2)'!P63</f>
        <v>0</v>
      </c>
      <c r="I72" s="232">
        <f>+'Template Form (2)'!Q63</f>
        <v>0</v>
      </c>
      <c r="J72" s="246"/>
    </row>
    <row r="73" spans="3:10" ht="33" customHeight="1" x14ac:dyDescent="0.25">
      <c r="C73" s="288">
        <f>+'Template Form (2)'!B64</f>
        <v>0</v>
      </c>
      <c r="D73" s="232">
        <f>+'Template Form (2)'!L64</f>
        <v>0</v>
      </c>
      <c r="E73" s="232">
        <f>+'Template Form (2)'!M64</f>
        <v>0</v>
      </c>
      <c r="F73" s="232">
        <f>+'Template Form (2)'!N64</f>
        <v>0</v>
      </c>
      <c r="G73" s="232">
        <f>+'Template Form (2)'!O64</f>
        <v>0</v>
      </c>
      <c r="H73" s="232">
        <f>+'Template Form (2)'!P64</f>
        <v>0</v>
      </c>
      <c r="I73" s="232">
        <f>+'Template Form (2)'!Q64</f>
        <v>0</v>
      </c>
      <c r="J73" s="246"/>
    </row>
    <row r="74" spans="3:10" ht="33" customHeight="1" x14ac:dyDescent="0.25">
      <c r="C74" s="288">
        <f>+'Template Form (2)'!B65</f>
        <v>0</v>
      </c>
      <c r="D74" s="232">
        <f>+'Template Form (2)'!L65</f>
        <v>0</v>
      </c>
      <c r="E74" s="232">
        <f>+'Template Form (2)'!M65</f>
        <v>0</v>
      </c>
      <c r="F74" s="232">
        <f>+'Template Form (2)'!N65</f>
        <v>0</v>
      </c>
      <c r="G74" s="232">
        <f>+'Template Form (2)'!O65</f>
        <v>0</v>
      </c>
      <c r="H74" s="232">
        <f>+'Template Form (2)'!P65</f>
        <v>0</v>
      </c>
      <c r="I74" s="232">
        <f>+'Template Form (2)'!Q65</f>
        <v>0</v>
      </c>
      <c r="J74" s="246"/>
    </row>
    <row r="75" spans="3:10" ht="33" customHeight="1" x14ac:dyDescent="0.25">
      <c r="C75" s="288">
        <f>+'Template Form (2)'!B66</f>
        <v>0</v>
      </c>
      <c r="D75" s="232">
        <f>+'Template Form (2)'!L66</f>
        <v>0</v>
      </c>
      <c r="E75" s="232">
        <f>+'Template Form (2)'!M66</f>
        <v>0</v>
      </c>
      <c r="F75" s="232">
        <f>+'Template Form (2)'!N66</f>
        <v>0</v>
      </c>
      <c r="G75" s="232">
        <f>+'Template Form (2)'!O66</f>
        <v>0</v>
      </c>
      <c r="H75" s="232">
        <f>+'Template Form (2)'!P66</f>
        <v>0</v>
      </c>
      <c r="I75" s="232">
        <f>+'Template Form (2)'!Q66</f>
        <v>0</v>
      </c>
      <c r="J75" s="246"/>
    </row>
    <row r="76" spans="3:10" ht="33" customHeight="1" x14ac:dyDescent="0.25">
      <c r="C76" s="288">
        <f>+'Template Form (2)'!B67</f>
        <v>0</v>
      </c>
      <c r="D76" s="232">
        <f>+'Template Form (2)'!L67</f>
        <v>0</v>
      </c>
      <c r="E76" s="232">
        <f>+'Template Form (2)'!M67</f>
        <v>0</v>
      </c>
      <c r="F76" s="232">
        <f>+'Template Form (2)'!N67</f>
        <v>0</v>
      </c>
      <c r="G76" s="232">
        <f>+'Template Form (2)'!O67</f>
        <v>0</v>
      </c>
      <c r="H76" s="232">
        <f>+'Template Form (2)'!P67</f>
        <v>0</v>
      </c>
      <c r="I76" s="232">
        <f>+'Template Form (2)'!Q67</f>
        <v>0</v>
      </c>
      <c r="J76" s="246"/>
    </row>
    <row r="77" spans="3:10" ht="33" customHeight="1" x14ac:dyDescent="0.25">
      <c r="C77" s="288">
        <f>+'Template Form (2)'!B68</f>
        <v>0</v>
      </c>
      <c r="D77" s="232">
        <f>+'Template Form (2)'!L68</f>
        <v>0</v>
      </c>
      <c r="E77" s="232">
        <f>+'Template Form (2)'!M68</f>
        <v>0</v>
      </c>
      <c r="F77" s="232">
        <f>+'Template Form (2)'!N68</f>
        <v>0</v>
      </c>
      <c r="G77" s="232">
        <f>+'Template Form (2)'!O68</f>
        <v>0</v>
      </c>
      <c r="H77" s="232">
        <f>+'Template Form (2)'!P68</f>
        <v>0</v>
      </c>
      <c r="I77" s="232">
        <f>+'Template Form (2)'!Q68</f>
        <v>0</v>
      </c>
      <c r="J77" s="246"/>
    </row>
    <row r="78" spans="3:10" ht="33" customHeight="1" x14ac:dyDescent="0.25">
      <c r="C78" s="288">
        <f>+'Template Form (2)'!B69</f>
        <v>0</v>
      </c>
      <c r="D78" s="232">
        <f>+'Template Form (2)'!L69</f>
        <v>0</v>
      </c>
      <c r="E78" s="232">
        <f>+'Template Form (2)'!M69</f>
        <v>0</v>
      </c>
      <c r="F78" s="232">
        <f>+'Template Form (2)'!N69</f>
        <v>0</v>
      </c>
      <c r="G78" s="232">
        <f>+'Template Form (2)'!O69</f>
        <v>0</v>
      </c>
      <c r="H78" s="232">
        <f>+'Template Form (2)'!P69</f>
        <v>0</v>
      </c>
      <c r="I78" s="232">
        <f>+'Template Form (2)'!Q69</f>
        <v>0</v>
      </c>
      <c r="J78" s="246"/>
    </row>
    <row r="79" spans="3:10" ht="33" customHeight="1" x14ac:dyDescent="0.25">
      <c r="C79" s="288">
        <f>+'Template Form (2)'!B70</f>
        <v>0</v>
      </c>
      <c r="D79" s="232">
        <f>+'Template Form (2)'!L70</f>
        <v>0</v>
      </c>
      <c r="E79" s="232">
        <f>+'Template Form (2)'!M70</f>
        <v>0</v>
      </c>
      <c r="F79" s="232">
        <f>+'Template Form (2)'!N70</f>
        <v>0</v>
      </c>
      <c r="G79" s="232">
        <f>+'Template Form (2)'!O70</f>
        <v>0</v>
      </c>
      <c r="H79" s="232">
        <f>+'Template Form (2)'!P70</f>
        <v>0</v>
      </c>
      <c r="I79" s="232">
        <f>+'Template Form (2)'!Q70</f>
        <v>0</v>
      </c>
      <c r="J79" s="246"/>
    </row>
    <row r="80" spans="3:10" ht="33" customHeight="1" x14ac:dyDescent="0.25">
      <c r="C80" s="288">
        <f>+'Template Form (2)'!B71</f>
        <v>0</v>
      </c>
      <c r="D80" s="232">
        <f>+'Template Form (2)'!L71</f>
        <v>0</v>
      </c>
      <c r="E80" s="232">
        <f>+'Template Form (2)'!M71</f>
        <v>0</v>
      </c>
      <c r="F80" s="232">
        <f>+'Template Form (2)'!N71</f>
        <v>0</v>
      </c>
      <c r="G80" s="232">
        <f>+'Template Form (2)'!O71</f>
        <v>0</v>
      </c>
      <c r="H80" s="232">
        <f>+'Template Form (2)'!P71</f>
        <v>0</v>
      </c>
      <c r="I80" s="232">
        <f>+'Template Form (2)'!Q71</f>
        <v>0</v>
      </c>
      <c r="J80" s="246"/>
    </row>
    <row r="81" spans="1:10" ht="33" customHeight="1" x14ac:dyDescent="0.25">
      <c r="C81" s="288">
        <f>+'Template Form (2)'!B72</f>
        <v>0</v>
      </c>
      <c r="D81" s="232">
        <f>+'Template Form (2)'!L72</f>
        <v>0</v>
      </c>
      <c r="E81" s="232">
        <f>+'Template Form (2)'!M72</f>
        <v>0</v>
      </c>
      <c r="F81" s="232">
        <f>+'Template Form (2)'!N72</f>
        <v>0</v>
      </c>
      <c r="G81" s="232">
        <f>+'Template Form (2)'!O72</f>
        <v>0</v>
      </c>
      <c r="H81" s="232">
        <f>+'Template Form (2)'!P72</f>
        <v>0</v>
      </c>
      <c r="I81" s="232">
        <f>+'Template Form (2)'!Q72</f>
        <v>0</v>
      </c>
      <c r="J81" s="246"/>
    </row>
    <row r="82" spans="1:10" ht="33" customHeight="1" x14ac:dyDescent="0.25">
      <c r="C82" s="288">
        <f>+'Template Form (2)'!B73</f>
        <v>0</v>
      </c>
      <c r="D82" s="232">
        <f>+'Template Form (2)'!L73</f>
        <v>0</v>
      </c>
      <c r="E82" s="232">
        <f>+'Template Form (2)'!M73</f>
        <v>0</v>
      </c>
      <c r="F82" s="232">
        <f>+'Template Form (2)'!N73</f>
        <v>0</v>
      </c>
      <c r="G82" s="232">
        <f>+'Template Form (2)'!O73</f>
        <v>0</v>
      </c>
      <c r="H82" s="232">
        <f>+'Template Form (2)'!P73</f>
        <v>0</v>
      </c>
      <c r="I82" s="232">
        <f>+'Template Form (2)'!Q73</f>
        <v>0</v>
      </c>
      <c r="J82" s="246"/>
    </row>
    <row r="83" spans="1:10" ht="33" customHeight="1" x14ac:dyDescent="0.4">
      <c r="A83" s="88"/>
      <c r="C83" s="288">
        <f>+'Template Form (2)'!B74</f>
        <v>0</v>
      </c>
      <c r="D83" s="232">
        <f>+'Template Form (2)'!L74</f>
        <v>0</v>
      </c>
      <c r="E83" s="232">
        <f>+'Template Form (2)'!M74</f>
        <v>0</v>
      </c>
      <c r="F83" s="232">
        <f>+'Template Form (2)'!N74</f>
        <v>0</v>
      </c>
      <c r="G83" s="232">
        <f>+'Template Form (2)'!O74</f>
        <v>0</v>
      </c>
      <c r="H83" s="232">
        <f>+'Template Form (2)'!P74</f>
        <v>0</v>
      </c>
      <c r="I83" s="232">
        <f>+'Template Form (2)'!Q74</f>
        <v>0</v>
      </c>
      <c r="J83" s="246"/>
    </row>
    <row r="84" spans="1:10" ht="33" customHeight="1" x14ac:dyDescent="0.25">
      <c r="A84" s="92"/>
      <c r="C84" s="288">
        <f>+'Template Form (2)'!B75</f>
        <v>0</v>
      </c>
      <c r="D84" s="232">
        <f>+'Template Form (2)'!L75</f>
        <v>0</v>
      </c>
      <c r="E84" s="232">
        <f>+'Template Form (2)'!M75</f>
        <v>0</v>
      </c>
      <c r="F84" s="232">
        <f>+'Template Form (2)'!N75</f>
        <v>0</v>
      </c>
      <c r="G84" s="232">
        <f>+'Template Form (2)'!O75</f>
        <v>0</v>
      </c>
      <c r="H84" s="232">
        <f>+'Template Form (2)'!P75</f>
        <v>0</v>
      </c>
      <c r="I84" s="232">
        <f>+'Template Form (2)'!Q75</f>
        <v>0</v>
      </c>
      <c r="J84" s="246"/>
    </row>
    <row r="85" spans="1:10" ht="33" customHeight="1" x14ac:dyDescent="0.4">
      <c r="A85" s="88"/>
      <c r="C85" s="288">
        <f>+'Template Form (2)'!B76</f>
        <v>0</v>
      </c>
      <c r="D85" s="232">
        <f>+'Template Form (2)'!L76</f>
        <v>0</v>
      </c>
      <c r="E85" s="232">
        <f>+'Template Form (2)'!M76</f>
        <v>0</v>
      </c>
      <c r="F85" s="232">
        <f>+'Template Form (2)'!N76</f>
        <v>0</v>
      </c>
      <c r="G85" s="232">
        <f>+'Template Form (2)'!O76</f>
        <v>0</v>
      </c>
      <c r="H85" s="232">
        <f>+'Template Form (2)'!P76</f>
        <v>0</v>
      </c>
      <c r="I85" s="232">
        <f>+'Template Form (2)'!Q76</f>
        <v>0</v>
      </c>
      <c r="J85" s="246"/>
    </row>
    <row r="86" spans="1:10" ht="33" customHeight="1" x14ac:dyDescent="0.25">
      <c r="A86" s="92"/>
      <c r="C86" s="288">
        <f>+'Template Form (2)'!B77</f>
        <v>0</v>
      </c>
      <c r="D86" s="232">
        <f>+'Template Form (2)'!L77</f>
        <v>0</v>
      </c>
      <c r="E86" s="232">
        <f>+'Template Form (2)'!M77</f>
        <v>0</v>
      </c>
      <c r="F86" s="232">
        <f>+'Template Form (2)'!N77</f>
        <v>0</v>
      </c>
      <c r="G86" s="232">
        <f>+'Template Form (2)'!O77</f>
        <v>0</v>
      </c>
      <c r="H86" s="232">
        <f>+'Template Form (2)'!P77</f>
        <v>0</v>
      </c>
      <c r="I86" s="232">
        <f>+'Template Form (2)'!Q77</f>
        <v>0</v>
      </c>
      <c r="J86" s="246"/>
    </row>
    <row r="87" spans="1:10" ht="33" customHeight="1" x14ac:dyDescent="0.25">
      <c r="A87" s="92"/>
      <c r="C87" s="288">
        <f>+'Template Form (2)'!B78</f>
        <v>0</v>
      </c>
      <c r="D87" s="232">
        <f>+'Template Form (2)'!L78</f>
        <v>0</v>
      </c>
      <c r="E87" s="232">
        <f>+'Template Form (2)'!M78</f>
        <v>0</v>
      </c>
      <c r="F87" s="232">
        <f>+'Template Form (2)'!N78</f>
        <v>0</v>
      </c>
      <c r="G87" s="232">
        <f>+'Template Form (2)'!O78</f>
        <v>0</v>
      </c>
      <c r="H87" s="232">
        <f>+'Template Form (2)'!P78</f>
        <v>0</v>
      </c>
      <c r="I87" s="232">
        <f>+'Template Form (2)'!Q78</f>
        <v>0</v>
      </c>
      <c r="J87" s="246"/>
    </row>
    <row r="88" spans="1:10" ht="33" customHeight="1" x14ac:dyDescent="0.25">
      <c r="A88" s="92"/>
      <c r="C88" s="288">
        <f>+'Template Form (2)'!B79</f>
        <v>0</v>
      </c>
      <c r="D88" s="232">
        <f>+'Template Form (2)'!L79</f>
        <v>0</v>
      </c>
      <c r="E88" s="232">
        <f>+'Template Form (2)'!M79</f>
        <v>0</v>
      </c>
      <c r="F88" s="232">
        <f>+'Template Form (2)'!N79</f>
        <v>0</v>
      </c>
      <c r="G88" s="232">
        <f>+'Template Form (2)'!O79</f>
        <v>0</v>
      </c>
      <c r="H88" s="232">
        <f>+'Template Form (2)'!P79</f>
        <v>0</v>
      </c>
      <c r="I88" s="232">
        <f>+'Template Form (2)'!Q79</f>
        <v>0</v>
      </c>
      <c r="J88" s="246"/>
    </row>
    <row r="89" spans="1:10" ht="33" customHeight="1" x14ac:dyDescent="0.25">
      <c r="A89" s="92"/>
      <c r="C89" s="288">
        <f>+'Template Form (2)'!B80</f>
        <v>0</v>
      </c>
      <c r="D89" s="232">
        <f>+'Template Form (2)'!L80</f>
        <v>0</v>
      </c>
      <c r="E89" s="232">
        <f>+'Template Form (2)'!M80</f>
        <v>0</v>
      </c>
      <c r="F89" s="232">
        <f>+'Template Form (2)'!N80</f>
        <v>0</v>
      </c>
      <c r="G89" s="232">
        <f>+'Template Form (2)'!O80</f>
        <v>0</v>
      </c>
      <c r="H89" s="232">
        <f>+'Template Form (2)'!P80</f>
        <v>0</v>
      </c>
      <c r="I89" s="232">
        <f>+'Template Form (2)'!Q80</f>
        <v>0</v>
      </c>
      <c r="J89" s="246"/>
    </row>
    <row r="90" spans="1:10" ht="33" customHeight="1" thickBot="1" x14ac:dyDescent="0.3">
      <c r="A90" s="92"/>
      <c r="C90" s="289">
        <f>+'Template Form (2)'!B81</f>
        <v>0</v>
      </c>
      <c r="D90" s="237">
        <f>+'Template Form (2)'!L81</f>
        <v>0</v>
      </c>
      <c r="E90" s="237">
        <f>+'Template Form (2)'!M81</f>
        <v>0</v>
      </c>
      <c r="F90" s="237">
        <f>+'Template Form (2)'!N81</f>
        <v>0</v>
      </c>
      <c r="G90" s="237">
        <f>+'Template Form (2)'!O81</f>
        <v>0</v>
      </c>
      <c r="H90" s="237">
        <f>+'Template Form (2)'!P81</f>
        <v>0</v>
      </c>
      <c r="I90" s="237">
        <f>+'Template Form (2)'!Q81</f>
        <v>0</v>
      </c>
      <c r="J90" s="247"/>
    </row>
    <row r="91" spans="1:10" ht="33" customHeight="1" thickBot="1" x14ac:dyDescent="0.3">
      <c r="A91" s="92"/>
      <c r="C91" s="249">
        <f>COUNTA(C21:C90)</f>
        <v>70</v>
      </c>
      <c r="D91" s="235">
        <f t="shared" ref="D91:I91" si="0">SUM(D21:D90)</f>
        <v>0</v>
      </c>
      <c r="E91" s="235">
        <f t="shared" si="0"/>
        <v>0</v>
      </c>
      <c r="F91" s="235">
        <f t="shared" si="0"/>
        <v>0</v>
      </c>
      <c r="G91" s="235">
        <f t="shared" si="0"/>
        <v>0</v>
      </c>
      <c r="H91" s="235">
        <f t="shared" si="0"/>
        <v>0</v>
      </c>
      <c r="I91" s="235">
        <f t="shared" si="0"/>
        <v>0</v>
      </c>
      <c r="J91" s="248"/>
    </row>
    <row r="92" spans="1:10" ht="6.5" customHeight="1" x14ac:dyDescent="0.25">
      <c r="A92" s="92"/>
      <c r="B92" s="238"/>
      <c r="C92" s="13"/>
      <c r="D92" s="13"/>
      <c r="E92" s="13"/>
      <c r="F92" s="13"/>
      <c r="G92" s="13"/>
    </row>
    <row r="93" spans="1:10" ht="43.25" customHeight="1" x14ac:dyDescent="0.25">
      <c r="B93"/>
      <c r="C93"/>
      <c r="D93"/>
      <c r="E93"/>
      <c r="F93"/>
      <c r="G93"/>
    </row>
    <row r="94" spans="1:10" ht="6.5" customHeight="1" x14ac:dyDescent="0.25">
      <c r="A94" s="92"/>
      <c r="B94"/>
      <c r="C94"/>
      <c r="D94"/>
      <c r="E94"/>
      <c r="F94"/>
      <c r="G94"/>
    </row>
    <row r="95" spans="1:10" ht="43.25" customHeight="1" x14ac:dyDescent="0.25">
      <c r="B95" s="239"/>
      <c r="C95" s="12"/>
      <c r="D95" s="12"/>
      <c r="E95" s="12"/>
      <c r="F95" s="12"/>
      <c r="G95" s="12"/>
    </row>
    <row r="96" spans="1:10" ht="6.5" customHeight="1" x14ac:dyDescent="0.25"/>
    <row r="97" spans="1:6" ht="55.5" customHeight="1" x14ac:dyDescent="0.25">
      <c r="A97" s="92"/>
    </row>
    <row r="98" spans="1:6" ht="33" customHeight="1" x14ac:dyDescent="0.25">
      <c r="A98" s="126"/>
    </row>
    <row r="99" spans="1:6" ht="33" customHeight="1" x14ac:dyDescent="0.25">
      <c r="A99" s="126"/>
    </row>
    <row r="100" spans="1:6" ht="33" customHeight="1" x14ac:dyDescent="0.25">
      <c r="A100" s="126"/>
    </row>
    <row r="101" spans="1:6" ht="33" customHeight="1" x14ac:dyDescent="0.25">
      <c r="A101" s="126"/>
    </row>
    <row r="102" spans="1:6" ht="33" customHeight="1" x14ac:dyDescent="0.25">
      <c r="A102" s="126"/>
    </row>
    <row r="103" spans="1:6" ht="33" customHeight="1" x14ac:dyDescent="0.25">
      <c r="A103" s="126" t="e">
        <f>+#REF!</f>
        <v>#REF!</v>
      </c>
    </row>
    <row r="104" spans="1:6" ht="33" customHeight="1" x14ac:dyDescent="0.25">
      <c r="A104" s="126"/>
    </row>
    <row r="105" spans="1:6" ht="33" customHeight="1" x14ac:dyDescent="0.25">
      <c r="A105" s="126"/>
    </row>
    <row r="106" spans="1:6" ht="33" customHeight="1" x14ac:dyDescent="0.25">
      <c r="A106" s="126"/>
    </row>
    <row r="107" spans="1:6" ht="33" customHeight="1" x14ac:dyDescent="0.25">
      <c r="A107" s="126" t="e">
        <f>+#REF!</f>
        <v>#REF!</v>
      </c>
    </row>
    <row r="108" spans="1:6" ht="33" customHeight="1" x14ac:dyDescent="0.25">
      <c r="A108" s="126"/>
    </row>
    <row r="109" spans="1:6" ht="33" customHeight="1" x14ac:dyDescent="0.25">
      <c r="A109" s="126"/>
    </row>
    <row r="110" spans="1:6" ht="33" customHeight="1" x14ac:dyDescent="0.25">
      <c r="A110" s="126" t="e">
        <f>+#REF!</f>
        <v>#REF!</v>
      </c>
    </row>
    <row r="111" spans="1:6" ht="33" customHeight="1" x14ac:dyDescent="0.25">
      <c r="A111" s="126"/>
    </row>
    <row r="112" spans="1:6" ht="33" customHeight="1" x14ac:dyDescent="0.25">
      <c r="A112" s="126"/>
      <c r="B112" s="133"/>
      <c r="C112" s="133"/>
      <c r="D112" s="133"/>
      <c r="E112" s="133"/>
      <c r="F112" s="133"/>
    </row>
    <row r="113" spans="1:6" ht="33" customHeight="1" x14ac:dyDescent="0.25">
      <c r="A113" s="126"/>
      <c r="B113" s="133"/>
      <c r="C113" s="133"/>
      <c r="D113" s="133"/>
      <c r="E113" s="133"/>
      <c r="F113" s="133"/>
    </row>
    <row r="114" spans="1:6" ht="33" customHeight="1" x14ac:dyDescent="0.25">
      <c r="A114" s="126"/>
      <c r="B114" s="133"/>
      <c r="C114" s="133"/>
      <c r="D114" s="133"/>
      <c r="E114" s="133"/>
      <c r="F114" s="133"/>
    </row>
    <row r="115" spans="1:6" ht="33" customHeight="1" x14ac:dyDescent="0.25">
      <c r="A115" s="126"/>
      <c r="B115" s="133"/>
      <c r="C115" s="133"/>
      <c r="D115" s="133"/>
      <c r="E115" s="133"/>
      <c r="F115" s="133"/>
    </row>
    <row r="116" spans="1:6" ht="33" customHeight="1" x14ac:dyDescent="0.25">
      <c r="A116" s="126"/>
      <c r="B116" s="133"/>
      <c r="C116" s="133"/>
      <c r="D116" s="133"/>
      <c r="E116" s="133"/>
      <c r="F116" s="133"/>
    </row>
    <row r="117" spans="1:6" ht="33" customHeight="1" x14ac:dyDescent="0.25">
      <c r="A117" s="126"/>
      <c r="B117" s="133"/>
      <c r="C117" s="133"/>
      <c r="D117" s="133"/>
      <c r="E117" s="133"/>
      <c r="F117" s="133"/>
    </row>
    <row r="118" spans="1:6" ht="33" customHeight="1" x14ac:dyDescent="0.25">
      <c r="A118" s="126"/>
      <c r="B118" s="133"/>
      <c r="C118" s="133"/>
      <c r="D118" s="133"/>
      <c r="E118" s="133"/>
      <c r="F118" s="133"/>
    </row>
    <row r="119" spans="1:6" ht="33" customHeight="1" x14ac:dyDescent="0.25">
      <c r="A119" s="126"/>
      <c r="B119" s="133"/>
      <c r="C119" s="133"/>
      <c r="D119" s="133"/>
      <c r="E119" s="133"/>
      <c r="F119" s="133"/>
    </row>
    <row r="120" spans="1:6" ht="33" customHeight="1" x14ac:dyDescent="0.25">
      <c r="A120" s="126"/>
      <c r="B120" s="133"/>
      <c r="C120" s="133"/>
      <c r="D120" s="133"/>
      <c r="E120" s="133"/>
      <c r="F120" s="133"/>
    </row>
    <row r="121" spans="1:6" ht="33" customHeight="1" x14ac:dyDescent="0.25">
      <c r="A121" s="126"/>
      <c r="B121" s="133"/>
      <c r="C121" s="133"/>
      <c r="D121" s="133"/>
      <c r="E121" s="133"/>
      <c r="F121" s="133"/>
    </row>
    <row r="122" spans="1:6" ht="33" customHeight="1" x14ac:dyDescent="0.25">
      <c r="A122" s="126"/>
      <c r="B122" s="133"/>
      <c r="C122" s="133"/>
      <c r="D122" s="133"/>
      <c r="E122" s="133"/>
      <c r="F122" s="133"/>
    </row>
    <row r="123" spans="1:6" ht="33" customHeight="1" x14ac:dyDescent="0.25">
      <c r="A123" s="126"/>
      <c r="B123" s="133"/>
      <c r="C123" s="133"/>
      <c r="D123" s="133"/>
      <c r="E123" s="133"/>
      <c r="F123" s="133"/>
    </row>
    <row r="124" spans="1:6" ht="33" customHeight="1" x14ac:dyDescent="0.25">
      <c r="A124" s="126"/>
      <c r="B124" s="133"/>
      <c r="C124" s="133"/>
      <c r="D124" s="133"/>
      <c r="E124" s="133"/>
      <c r="F124" s="133"/>
    </row>
    <row r="125" spans="1:6" ht="33" customHeight="1" x14ac:dyDescent="0.25">
      <c r="A125" s="126"/>
      <c r="B125" s="133"/>
      <c r="C125" s="133"/>
      <c r="D125" s="133"/>
      <c r="E125" s="133"/>
      <c r="F125" s="133"/>
    </row>
    <row r="126" spans="1:6" ht="33" customHeight="1" x14ac:dyDescent="0.25">
      <c r="A126" s="126"/>
      <c r="B126" s="133"/>
      <c r="C126" s="133"/>
      <c r="D126" s="133"/>
      <c r="E126" s="133"/>
      <c r="F126" s="133"/>
    </row>
    <row r="127" spans="1:6" ht="33" customHeight="1" x14ac:dyDescent="0.25">
      <c r="A127" s="126"/>
      <c r="B127" s="133"/>
      <c r="C127" s="133"/>
      <c r="D127" s="133"/>
      <c r="E127" s="133"/>
      <c r="F127" s="133"/>
    </row>
    <row r="128" spans="1:6" ht="33" customHeight="1" x14ac:dyDescent="0.25">
      <c r="A128" s="126"/>
      <c r="B128" s="133"/>
      <c r="C128" s="133"/>
      <c r="D128" s="133"/>
      <c r="E128" s="133"/>
      <c r="F128" s="133"/>
    </row>
    <row r="129" spans="1:6" ht="33" customHeight="1" x14ac:dyDescent="0.25">
      <c r="A129" s="126"/>
      <c r="B129" s="133"/>
      <c r="C129" s="133"/>
      <c r="D129" s="133"/>
      <c r="E129" s="133"/>
      <c r="F129" s="133"/>
    </row>
    <row r="130" spans="1:6" ht="33" customHeight="1" x14ac:dyDescent="0.25">
      <c r="A130" s="126"/>
      <c r="B130" s="133"/>
      <c r="C130" s="133"/>
      <c r="D130" s="133"/>
      <c r="E130" s="133"/>
      <c r="F130" s="133"/>
    </row>
    <row r="131" spans="1:6" ht="33" customHeight="1" x14ac:dyDescent="0.25">
      <c r="B131" s="133"/>
      <c r="C131" s="133"/>
      <c r="D131" s="133"/>
      <c r="E131" s="133"/>
      <c r="F131" s="133"/>
    </row>
    <row r="132" spans="1:6" ht="33" customHeight="1" x14ac:dyDescent="0.25">
      <c r="A132" s="126" t="e">
        <f>+#REF!</f>
        <v>#REF!</v>
      </c>
      <c r="B132" s="133"/>
      <c r="C132" s="133"/>
      <c r="D132" s="133"/>
      <c r="E132" s="133"/>
      <c r="F132" s="133"/>
    </row>
    <row r="133" spans="1:6" ht="33" customHeight="1" x14ac:dyDescent="0.25">
      <c r="A133" s="126"/>
      <c r="B133" s="133"/>
      <c r="C133" s="133"/>
      <c r="D133" s="133"/>
      <c r="E133" s="133"/>
      <c r="F133" s="133"/>
    </row>
    <row r="134" spans="1:6" ht="33" customHeight="1" x14ac:dyDescent="0.25">
      <c r="A134" s="126"/>
      <c r="B134" s="133"/>
      <c r="C134" s="133"/>
      <c r="D134" s="133"/>
      <c r="E134" s="133"/>
      <c r="F134" s="133"/>
    </row>
    <row r="135" spans="1:6" ht="33" customHeight="1" x14ac:dyDescent="0.25">
      <c r="A135" s="126"/>
      <c r="B135" s="133"/>
      <c r="C135" s="133"/>
      <c r="D135" s="133"/>
      <c r="E135" s="133"/>
      <c r="F135" s="133"/>
    </row>
    <row r="136" spans="1:6" ht="33" customHeight="1" x14ac:dyDescent="0.25">
      <c r="A136" s="126" t="e">
        <f>+#REF!</f>
        <v>#REF!</v>
      </c>
      <c r="B136" s="133"/>
      <c r="C136" s="133"/>
      <c r="D136" s="133"/>
      <c r="E136" s="133"/>
      <c r="F136" s="133"/>
    </row>
    <row r="137" spans="1:6" ht="33" customHeight="1" x14ac:dyDescent="0.25">
      <c r="A137" s="126"/>
      <c r="B137" s="133"/>
      <c r="C137" s="133"/>
      <c r="D137" s="133"/>
      <c r="E137" s="133"/>
      <c r="F137" s="133"/>
    </row>
    <row r="138" spans="1:6" ht="33" customHeight="1" x14ac:dyDescent="0.25">
      <c r="A138" s="126"/>
      <c r="B138" s="133"/>
      <c r="C138" s="133"/>
      <c r="D138" s="133"/>
      <c r="E138" s="133"/>
      <c r="F138" s="133"/>
    </row>
    <row r="139" spans="1:6" ht="33" customHeight="1" x14ac:dyDescent="0.25">
      <c r="A139" s="126"/>
      <c r="B139" s="133"/>
      <c r="C139" s="133"/>
      <c r="D139" s="133"/>
      <c r="E139" s="133"/>
      <c r="F139" s="133"/>
    </row>
    <row r="140" spans="1:6" ht="33" customHeight="1" x14ac:dyDescent="0.25">
      <c r="A140" s="126" t="e">
        <f>+#REF!</f>
        <v>#REF!</v>
      </c>
      <c r="B140" s="133"/>
      <c r="C140" s="133"/>
      <c r="D140" s="133"/>
      <c r="E140" s="133"/>
      <c r="F140" s="133"/>
    </row>
    <row r="141" spans="1:6" ht="33" customHeight="1" x14ac:dyDescent="0.25">
      <c r="A141" s="126"/>
      <c r="B141" s="133"/>
      <c r="C141" s="133"/>
      <c r="D141" s="133"/>
      <c r="E141" s="133"/>
      <c r="F141" s="133"/>
    </row>
    <row r="142" spans="1:6" ht="33" customHeight="1" x14ac:dyDescent="0.25">
      <c r="A142" s="126"/>
      <c r="B142" s="133"/>
      <c r="C142" s="133"/>
      <c r="D142" s="133"/>
      <c r="E142" s="133"/>
      <c r="F142" s="133"/>
    </row>
    <row r="143" spans="1:6" ht="33" customHeight="1" x14ac:dyDescent="0.25">
      <c r="A143" s="126"/>
      <c r="B143" s="133"/>
      <c r="C143" s="133"/>
      <c r="D143" s="133"/>
      <c r="E143" s="133"/>
      <c r="F143" s="133"/>
    </row>
    <row r="144" spans="1:6" ht="33" customHeight="1" x14ac:dyDescent="0.25">
      <c r="A144" s="126"/>
      <c r="B144" s="133"/>
      <c r="C144" s="133"/>
      <c r="D144" s="133"/>
      <c r="E144" s="133"/>
      <c r="F144" s="133"/>
    </row>
    <row r="145" spans="1:6" ht="33" customHeight="1" x14ac:dyDescent="0.25">
      <c r="A145" s="126"/>
      <c r="B145" s="133"/>
      <c r="C145" s="133"/>
      <c r="D145" s="133"/>
      <c r="E145" s="133"/>
      <c r="F145" s="133"/>
    </row>
    <row r="146" spans="1:6" ht="33" customHeight="1" x14ac:dyDescent="0.25">
      <c r="A146" s="126"/>
      <c r="B146" s="133"/>
      <c r="C146" s="133"/>
      <c r="D146" s="133"/>
      <c r="E146" s="133"/>
      <c r="F146" s="133"/>
    </row>
    <row r="147" spans="1:6" ht="33" customHeight="1" x14ac:dyDescent="0.25">
      <c r="A147" s="126"/>
      <c r="B147" s="133"/>
      <c r="C147" s="133"/>
      <c r="D147" s="133"/>
      <c r="E147" s="133"/>
      <c r="F147" s="133"/>
    </row>
    <row r="148" spans="1:6" ht="33" customHeight="1" x14ac:dyDescent="0.25">
      <c r="A148" s="126"/>
      <c r="B148" s="133"/>
      <c r="C148" s="133"/>
      <c r="D148" s="133"/>
      <c r="E148" s="133"/>
      <c r="F148" s="133"/>
    </row>
    <row r="149" spans="1:6" ht="33" customHeight="1" x14ac:dyDescent="0.25">
      <c r="A149" s="126"/>
      <c r="B149" s="133"/>
      <c r="C149" s="133"/>
      <c r="D149" s="133"/>
      <c r="E149" s="133"/>
      <c r="F149" s="133"/>
    </row>
    <row r="150" spans="1:6" ht="33" customHeight="1" x14ac:dyDescent="0.25">
      <c r="A150" s="126"/>
      <c r="B150" s="133"/>
      <c r="C150" s="133"/>
      <c r="D150" s="133"/>
      <c r="E150" s="133"/>
      <c r="F150" s="133"/>
    </row>
    <row r="151" spans="1:6" ht="33" customHeight="1" x14ac:dyDescent="0.25">
      <c r="A151" s="126"/>
      <c r="B151" s="133"/>
      <c r="C151" s="133"/>
      <c r="D151" s="133"/>
      <c r="E151" s="133"/>
      <c r="F151" s="133"/>
    </row>
    <row r="152" spans="1:6" ht="33" customHeight="1" x14ac:dyDescent="0.25">
      <c r="A152" s="126"/>
      <c r="B152" s="133"/>
      <c r="C152" s="133"/>
      <c r="D152" s="133"/>
      <c r="E152" s="133"/>
      <c r="F152" s="133"/>
    </row>
    <row r="153" spans="1:6" ht="33" customHeight="1" x14ac:dyDescent="0.25">
      <c r="A153" s="126"/>
      <c r="B153" s="133"/>
      <c r="C153" s="133"/>
      <c r="D153" s="133"/>
      <c r="E153" s="133"/>
      <c r="F153" s="133"/>
    </row>
    <row r="154" spans="1:6" ht="33" customHeight="1" x14ac:dyDescent="0.25">
      <c r="A154" s="126"/>
      <c r="B154" s="133"/>
      <c r="C154" s="133"/>
      <c r="D154" s="133"/>
      <c r="E154" s="133"/>
      <c r="F154" s="133"/>
    </row>
    <row r="155" spans="1:6" ht="33" customHeight="1" x14ac:dyDescent="0.25">
      <c r="A155" s="126"/>
      <c r="B155" s="133"/>
      <c r="C155" s="133"/>
      <c r="D155" s="133"/>
      <c r="E155" s="133"/>
      <c r="F155" s="133"/>
    </row>
    <row r="156" spans="1:6" ht="33" customHeight="1" x14ac:dyDescent="0.25">
      <c r="A156" s="126"/>
      <c r="B156" s="133"/>
      <c r="C156" s="133"/>
      <c r="D156" s="133"/>
      <c r="E156" s="133"/>
      <c r="F156" s="133"/>
    </row>
    <row r="157" spans="1:6" ht="33" customHeight="1" x14ac:dyDescent="0.25">
      <c r="A157" s="126"/>
      <c r="B157" s="133"/>
      <c r="C157" s="133"/>
      <c r="D157" s="133"/>
      <c r="E157" s="133"/>
      <c r="F157" s="133"/>
    </row>
    <row r="158" spans="1:6" ht="33" customHeight="1" x14ac:dyDescent="0.25">
      <c r="A158" s="126"/>
      <c r="B158" s="133"/>
      <c r="C158" s="133"/>
      <c r="D158" s="133"/>
      <c r="E158" s="133"/>
      <c r="F158" s="133"/>
    </row>
    <row r="159" spans="1:6" ht="33" customHeight="1" x14ac:dyDescent="0.25">
      <c r="A159" s="126"/>
      <c r="B159" s="133"/>
      <c r="C159" s="133"/>
      <c r="D159" s="133"/>
      <c r="E159" s="133"/>
      <c r="F159" s="133"/>
    </row>
    <row r="160" spans="1:6" ht="33" customHeight="1" x14ac:dyDescent="0.25">
      <c r="A160" s="126"/>
      <c r="B160" s="133"/>
      <c r="C160" s="133"/>
      <c r="D160" s="133"/>
      <c r="E160" s="133"/>
      <c r="F160" s="133"/>
    </row>
    <row r="161" spans="1:6" ht="33" customHeight="1" x14ac:dyDescent="0.25">
      <c r="A161" s="126" t="e">
        <f>+#REF!</f>
        <v>#REF!</v>
      </c>
      <c r="B161" s="133"/>
      <c r="C161" s="133"/>
      <c r="D161" s="133"/>
      <c r="E161" s="133"/>
      <c r="F161" s="133"/>
    </row>
    <row r="162" spans="1:6" ht="33" customHeight="1" x14ac:dyDescent="0.25">
      <c r="A162" s="126"/>
      <c r="B162" s="133"/>
      <c r="C162" s="133"/>
      <c r="D162" s="133"/>
      <c r="E162" s="133"/>
      <c r="F162" s="133"/>
    </row>
    <row r="163" spans="1:6" ht="33" customHeight="1" x14ac:dyDescent="0.25">
      <c r="A163" s="126"/>
      <c r="B163" s="133"/>
      <c r="C163" s="133"/>
      <c r="D163" s="133"/>
      <c r="E163" s="133"/>
      <c r="F163" s="133"/>
    </row>
    <row r="164" spans="1:6" ht="33" customHeight="1" x14ac:dyDescent="0.25">
      <c r="A164" s="126"/>
      <c r="B164" s="133"/>
      <c r="C164" s="133"/>
      <c r="D164" s="133"/>
      <c r="E164" s="133"/>
      <c r="F164" s="133"/>
    </row>
    <row r="165" spans="1:6" ht="33" customHeight="1" x14ac:dyDescent="0.25">
      <c r="A165" s="126" t="e">
        <f>+#REF!</f>
        <v>#REF!</v>
      </c>
      <c r="B165" s="133"/>
      <c r="C165" s="133"/>
      <c r="D165" s="133"/>
      <c r="E165" s="133"/>
      <c r="F165" s="133"/>
    </row>
    <row r="166" spans="1:6" ht="33" customHeight="1" x14ac:dyDescent="0.25">
      <c r="A166" s="126"/>
      <c r="B166" s="133"/>
      <c r="C166" s="133"/>
      <c r="D166" s="133"/>
      <c r="E166" s="133"/>
      <c r="F166" s="133"/>
    </row>
    <row r="167" spans="1:6" ht="33" customHeight="1" x14ac:dyDescent="0.25">
      <c r="A167" s="6"/>
      <c r="B167" s="133"/>
      <c r="C167" s="133"/>
      <c r="D167" s="133"/>
      <c r="E167" s="133"/>
      <c r="F167" s="133"/>
    </row>
    <row r="168" spans="1:6" ht="33" customHeight="1" x14ac:dyDescent="0.25">
      <c r="A168" s="126"/>
      <c r="B168" s="133"/>
      <c r="C168" s="133"/>
      <c r="D168" s="133"/>
      <c r="E168" s="133"/>
      <c r="F168" s="133"/>
    </row>
    <row r="169" spans="1:6" ht="33" customHeight="1" x14ac:dyDescent="0.25">
      <c r="A169" s="126" t="e">
        <f>+#REF!</f>
        <v>#REF!</v>
      </c>
      <c r="B169" s="133"/>
      <c r="C169" s="133"/>
      <c r="D169" s="133"/>
      <c r="E169" s="133"/>
      <c r="F169" s="133"/>
    </row>
    <row r="170" spans="1:6" ht="33" customHeight="1" x14ac:dyDescent="0.25">
      <c r="A170" s="126"/>
    </row>
    <row r="171" spans="1:6" ht="46.25" customHeight="1" x14ac:dyDescent="0.25">
      <c r="A171" s="126"/>
    </row>
    <row r="172" spans="1:6" ht="46.25" customHeight="1" x14ac:dyDescent="0.25">
      <c r="A172" s="126"/>
    </row>
    <row r="173" spans="1:6" ht="33" customHeight="1" x14ac:dyDescent="0.25">
      <c r="A173" s="126"/>
    </row>
    <row r="174" spans="1:6" ht="33" customHeight="1" x14ac:dyDescent="0.25">
      <c r="A174" s="126"/>
    </row>
    <row r="175" spans="1:6" ht="33" customHeight="1" x14ac:dyDescent="0.25">
      <c r="A175" s="126"/>
    </row>
    <row r="176" spans="1:6" ht="33" customHeight="1" x14ac:dyDescent="0.25">
      <c r="A176" s="126" t="e">
        <f>+#REF!</f>
        <v>#REF!</v>
      </c>
    </row>
    <row r="177" spans="1:1" ht="33" customHeight="1" x14ac:dyDescent="0.25">
      <c r="A177" s="126"/>
    </row>
    <row r="178" spans="1:1" ht="33" customHeight="1" x14ac:dyDescent="0.25">
      <c r="A178" s="126" t="e">
        <f>+#REF!</f>
        <v>#REF!</v>
      </c>
    </row>
    <row r="179" spans="1:1" ht="33" customHeight="1" x14ac:dyDescent="0.25">
      <c r="A179" s="126"/>
    </row>
    <row r="180" spans="1:1" ht="33" customHeight="1" x14ac:dyDescent="0.25">
      <c r="A180" s="6"/>
    </row>
    <row r="181" spans="1:1" ht="33" customHeight="1" x14ac:dyDescent="0.25">
      <c r="A181" s="126" t="e">
        <f>+#REF!</f>
        <v>#REF!</v>
      </c>
    </row>
    <row r="182" spans="1:1" ht="6.5" customHeight="1" x14ac:dyDescent="0.25">
      <c r="A182" s="126"/>
    </row>
    <row r="183" spans="1:1" ht="43.25" customHeight="1" x14ac:dyDescent="0.25">
      <c r="A183" s="126"/>
    </row>
    <row r="184" spans="1:1" ht="6.5" customHeight="1" x14ac:dyDescent="0.25">
      <c r="A184" s="126"/>
    </row>
    <row r="185" spans="1:1" ht="27" customHeight="1" x14ac:dyDescent="0.25">
      <c r="A185" s="92"/>
    </row>
    <row r="186" spans="1:1" ht="27" customHeight="1" x14ac:dyDescent="0.25">
      <c r="A186" s="92"/>
    </row>
    <row r="187" spans="1:1" ht="27" customHeight="1" x14ac:dyDescent="0.25">
      <c r="A187" s="92"/>
    </row>
    <row r="188" spans="1:1" ht="27" customHeight="1" x14ac:dyDescent="0.25">
      <c r="A188" s="92"/>
    </row>
    <row r="189" spans="1:1" ht="27" customHeight="1" x14ac:dyDescent="0.25">
      <c r="A189" s="92"/>
    </row>
    <row r="190" spans="1:1" ht="27" customHeight="1" x14ac:dyDescent="0.25">
      <c r="A190" s="6"/>
    </row>
    <row r="191" spans="1:1" ht="27" customHeight="1" x14ac:dyDescent="0.3">
      <c r="A191" s="164" t="e">
        <f>SUM(#REF!)</f>
        <v>#REF!</v>
      </c>
    </row>
    <row r="192" spans="1:1" ht="27" customHeight="1" x14ac:dyDescent="0.25">
      <c r="A192" s="92"/>
    </row>
    <row r="193" spans="1:2" ht="27" customHeight="1" x14ac:dyDescent="0.25">
      <c r="A193" s="92"/>
    </row>
    <row r="194" spans="1:2" ht="27" customHeight="1" x14ac:dyDescent="0.25">
      <c r="A194" s="92"/>
    </row>
    <row r="195" spans="1:2" ht="27" customHeight="1" x14ac:dyDescent="0.25">
      <c r="A195" s="92"/>
    </row>
    <row r="196" spans="1:2" ht="27" customHeight="1" x14ac:dyDescent="0.25">
      <c r="A196" s="92"/>
    </row>
    <row r="197" spans="1:2" ht="27" customHeight="1" x14ac:dyDescent="0.25">
      <c r="A197" s="92"/>
    </row>
    <row r="198" spans="1:2" ht="27" customHeight="1" x14ac:dyDescent="0.25">
      <c r="A198" s="92"/>
    </row>
    <row r="199" spans="1:2" ht="27" customHeight="1" x14ac:dyDescent="0.25">
      <c r="A199" s="92"/>
      <c r="B199" s="126" t="e">
        <f>+#REF!</f>
        <v>#REF!</v>
      </c>
    </row>
    <row r="200" spans="1:2" ht="27" customHeight="1" x14ac:dyDescent="0.25">
      <c r="A200" s="92"/>
    </row>
    <row r="201" spans="1:2" ht="27" customHeight="1" x14ac:dyDescent="0.25">
      <c r="A201" s="92"/>
    </row>
    <row r="202" spans="1:2" ht="27" customHeight="1" x14ac:dyDescent="0.25">
      <c r="A202" s="92"/>
    </row>
    <row r="203" spans="1:2" ht="27" customHeight="1" x14ac:dyDescent="0.25">
      <c r="A203" s="92"/>
    </row>
    <row r="204" spans="1:2" ht="27" customHeight="1" x14ac:dyDescent="0.25">
      <c r="A204" s="92"/>
    </row>
    <row r="205" spans="1:2" ht="27" customHeight="1" x14ac:dyDescent="0.25">
      <c r="A205" s="92"/>
    </row>
    <row r="206" spans="1:2" ht="43.25" customHeight="1" x14ac:dyDescent="0.25">
      <c r="A206" s="126"/>
    </row>
    <row r="207" spans="1:2" ht="6" customHeight="1" x14ac:dyDescent="0.25">
      <c r="A207" s="126"/>
    </row>
    <row r="208" spans="1:2" ht="43.25" customHeight="1" x14ac:dyDescent="0.25"/>
    <row r="209" spans="1:3" ht="8.75" customHeight="1" x14ac:dyDescent="0.25"/>
    <row r="210" spans="1:3" ht="43.25" customHeight="1" x14ac:dyDescent="0.25">
      <c r="A210" s="174"/>
    </row>
    <row r="211" spans="1:3" ht="43.25" customHeight="1" x14ac:dyDescent="0.25">
      <c r="A211" s="174"/>
    </row>
    <row r="212" spans="1:3" ht="43.25" customHeight="1" x14ac:dyDescent="0.25">
      <c r="A212" s="174"/>
    </row>
    <row r="213" spans="1:3" ht="43.25" customHeight="1" x14ac:dyDescent="0.25">
      <c r="A213" s="182"/>
    </row>
    <row r="214" spans="1:3" ht="43.25" customHeight="1" x14ac:dyDescent="0.25">
      <c r="A214" s="174"/>
    </row>
    <row r="215" spans="1:3" ht="43.25" customHeight="1" x14ac:dyDescent="0.25">
      <c r="A215" s="174"/>
    </row>
    <row r="216" spans="1:3" ht="43.25" customHeight="1" x14ac:dyDescent="0.25">
      <c r="A216" s="185"/>
    </row>
    <row r="217" spans="1:3" ht="43.25" customHeight="1" x14ac:dyDescent="0.25">
      <c r="A217" s="174"/>
    </row>
    <row r="218" spans="1:3" ht="8.75" customHeight="1" x14ac:dyDescent="0.25">
      <c r="A218" s="174"/>
      <c r="B218" s="240"/>
    </row>
    <row r="219" spans="1:3" ht="43.25" customHeight="1" x14ac:dyDescent="0.25">
      <c r="A219" s="190"/>
      <c r="B219" s="240"/>
    </row>
    <row r="220" spans="1:3" ht="59.5" customHeight="1" x14ac:dyDescent="0.25">
      <c r="A220" s="92"/>
      <c r="B220" s="240"/>
      <c r="C220" s="16" t="e">
        <f>#REF!-FS</f>
        <v>#REF!</v>
      </c>
    </row>
    <row r="221" spans="1:3" ht="59.5" customHeight="1" x14ac:dyDescent="0.25">
      <c r="A221" s="92"/>
      <c r="B221" s="240"/>
      <c r="C221" s="16" t="e">
        <f>C220*0.12</f>
        <v>#REF!</v>
      </c>
    </row>
    <row r="222" spans="1:3" ht="51.5" customHeight="1" x14ac:dyDescent="0.3">
      <c r="A222" s="164"/>
      <c r="B222" s="232"/>
    </row>
    <row r="223" spans="1:3" ht="33" customHeight="1" x14ac:dyDescent="0.3">
      <c r="A223" s="164"/>
      <c r="B223" s="232"/>
    </row>
    <row r="224" spans="1:3" ht="33" customHeight="1" x14ac:dyDescent="0.3">
      <c r="A224" s="164"/>
      <c r="B224" s="240"/>
    </row>
    <row r="225" spans="1:7" ht="33" customHeight="1" x14ac:dyDescent="0.3">
      <c r="A225" s="164"/>
      <c r="B225" s="241"/>
    </row>
    <row r="226" spans="1:7" ht="33" customHeight="1" x14ac:dyDescent="0.3">
      <c r="A226" s="164" t="e">
        <f>SUM(#REF!)</f>
        <v>#REF!</v>
      </c>
      <c r="B226" s="240"/>
    </row>
    <row r="227" spans="1:7" ht="33" customHeight="1" x14ac:dyDescent="0.3">
      <c r="A227" s="164"/>
      <c r="B227" s="16"/>
    </row>
    <row r="228" spans="1:7" ht="33" customHeight="1" x14ac:dyDescent="0.3">
      <c r="A228" s="164"/>
      <c r="B228" s="16"/>
    </row>
    <row r="229" spans="1:7" ht="33" customHeight="1" x14ac:dyDescent="0.3">
      <c r="A229" s="164"/>
    </row>
    <row r="230" spans="1:7" ht="33" customHeight="1" x14ac:dyDescent="0.3">
      <c r="A230" s="164" t="e">
        <f>SUM(#REF!)</f>
        <v>#REF!</v>
      </c>
      <c r="B230" s="126"/>
    </row>
    <row r="231" spans="1:7" ht="43.25" customHeight="1" x14ac:dyDescent="0.3">
      <c r="A231" s="164"/>
      <c r="B231" s="126"/>
    </row>
    <row r="232" spans="1:7" ht="61.25" customHeight="1" x14ac:dyDescent="0.3">
      <c r="A232" s="164"/>
      <c r="B232" s="126"/>
    </row>
    <row r="233" spans="1:7" ht="48" customHeight="1" x14ac:dyDescent="0.25">
      <c r="A233" s="92"/>
      <c r="B233" s="126"/>
    </row>
    <row r="234" spans="1:7" ht="33" customHeight="1" x14ac:dyDescent="0.25">
      <c r="A234" s="92"/>
      <c r="B234" s="126" t="e">
        <f>+#REF!</f>
        <v>#REF!</v>
      </c>
    </row>
    <row r="235" spans="1:7" ht="49.25" customHeight="1" x14ac:dyDescent="0.25">
      <c r="A235" s="92"/>
      <c r="B235" s="126"/>
    </row>
    <row r="236" spans="1:7" customFormat="1" ht="6.5" customHeight="1" x14ac:dyDescent="0.25">
      <c r="B236" s="126"/>
      <c r="C236" s="6"/>
      <c r="D236" s="6"/>
      <c r="E236" s="6"/>
      <c r="F236" s="6"/>
      <c r="G236" s="6"/>
    </row>
    <row r="237" spans="1:7" customFormat="1" ht="33" customHeight="1" x14ac:dyDescent="0.25">
      <c r="B237" s="126"/>
      <c r="C237" s="6"/>
      <c r="D237" s="6"/>
      <c r="E237" s="6"/>
      <c r="F237" s="6"/>
      <c r="G237" s="6"/>
    </row>
    <row r="238" spans="1:7" customFormat="1" ht="33" customHeight="1" x14ac:dyDescent="0.25">
      <c r="B238" s="126" t="e">
        <f>+#REF!</f>
        <v>#REF!</v>
      </c>
      <c r="C238" s="6"/>
      <c r="D238" s="6"/>
      <c r="E238" s="6"/>
      <c r="F238" s="6"/>
      <c r="G238" s="6"/>
    </row>
    <row r="239" spans="1:7" customFormat="1" x14ac:dyDescent="0.25">
      <c r="B239" s="126"/>
      <c r="C239" s="6"/>
      <c r="D239" s="6"/>
      <c r="E239" s="6"/>
      <c r="F239" s="6"/>
      <c r="G239" s="6"/>
    </row>
    <row r="240" spans="1:7" customFormat="1" x14ac:dyDescent="0.25">
      <c r="B240" s="126"/>
      <c r="C240" s="6"/>
      <c r="D240" s="6"/>
      <c r="E240" s="6"/>
      <c r="F240" s="6"/>
      <c r="G240" s="6"/>
    </row>
    <row r="244" spans="2:7" x14ac:dyDescent="0.25">
      <c r="B244"/>
      <c r="C244"/>
      <c r="D244"/>
      <c r="E244"/>
      <c r="F244"/>
      <c r="G244"/>
    </row>
    <row r="245" spans="2:7" x14ac:dyDescent="0.25">
      <c r="B245"/>
      <c r="C245"/>
      <c r="D245"/>
      <c r="E245"/>
      <c r="F245"/>
      <c r="G245"/>
    </row>
    <row r="246" spans="2:7" x14ac:dyDescent="0.25">
      <c r="B246"/>
      <c r="C246"/>
      <c r="D246"/>
      <c r="E246"/>
      <c r="F246"/>
      <c r="G246"/>
    </row>
    <row r="247" spans="2:7" x14ac:dyDescent="0.25">
      <c r="B247"/>
      <c r="C247"/>
      <c r="D247"/>
      <c r="E247"/>
      <c r="F247"/>
      <c r="G247"/>
    </row>
    <row r="248" spans="2:7" x14ac:dyDescent="0.25">
      <c r="B248"/>
      <c r="C248"/>
      <c r="D248"/>
      <c r="E248"/>
      <c r="F248"/>
      <c r="G248"/>
    </row>
  </sheetData>
  <sheetProtection insertRows="0" selectLockedCells="1" selectUnlockedCells="1"/>
  <autoFilter ref="C20:J91" xr:uid="{8063CB7B-3C38-4167-AE95-B743C2AF7A41}"/>
  <mergeCells count="8">
    <mergeCell ref="E14:H14"/>
    <mergeCell ref="C16:J16"/>
    <mergeCell ref="C2:J5"/>
    <mergeCell ref="C8:J8"/>
    <mergeCell ref="C9:J9"/>
    <mergeCell ref="E11:H11"/>
    <mergeCell ref="E12:H12"/>
    <mergeCell ref="E13:H13"/>
  </mergeCells>
  <printOptions horizontalCentered="1"/>
  <pageMargins left="0.45" right="0.45" top="0.5" bottom="0.5" header="0.3" footer="0.3"/>
  <pageSetup scale="52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B7A3A3711061049AF9D7F8389127F4A" ma:contentTypeVersion="20" ma:contentTypeDescription="Create a new document." ma:contentTypeScope="" ma:versionID="a0420339fbfe2de3539663c72b98a672">
  <xsd:schema xmlns:xsd="http://www.w3.org/2001/XMLSchema" xmlns:xs="http://www.w3.org/2001/XMLSchema" xmlns:p="http://schemas.microsoft.com/office/2006/metadata/properties" xmlns:ns1="http://schemas.microsoft.com/sharepoint/v3" xmlns:ns3="7b9ff3cc-e16e-4603-9614-23c710278b2e" xmlns:ns4="b3973929-ba59-4169-85fd-57180bbb53fd" targetNamespace="http://schemas.microsoft.com/office/2006/metadata/properties" ma:root="true" ma:fieldsID="c216174eb5d86e2c74ffb35dc9cdac9e" ns1:_="" ns3:_="" ns4:_="">
    <xsd:import namespace="http://schemas.microsoft.com/sharepoint/v3"/>
    <xsd:import namespace="7b9ff3cc-e16e-4603-9614-23c710278b2e"/>
    <xsd:import namespace="b3973929-ba59-4169-85fd-57180bbb53fd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MediaServiceMetadata" minOccurs="0"/>
                <xsd:element ref="ns4:MediaServiceFastMetadata" minOccurs="0"/>
                <xsd:element ref="ns4:MediaServiceAutoKeyPoints" minOccurs="0"/>
                <xsd:element ref="ns4:MediaServiceKeyPoints" minOccurs="0"/>
                <xsd:element ref="ns1:_ip_UnifiedCompliancePolicyProperties" minOccurs="0"/>
                <xsd:element ref="ns1:_ip_UnifiedCompliancePolicyUIAction" minOccurs="0"/>
                <xsd:element ref="ns4:MediaServiceAutoTags" minOccurs="0"/>
                <xsd:element ref="ns4:MediaServiceGenerationTime" minOccurs="0"/>
                <xsd:element ref="ns4:MediaServiceEventHashCode" minOccurs="0"/>
                <xsd:element ref="ns4:MediaServiceDateTaken" minOccurs="0"/>
                <xsd:element ref="ns4:MediaServiceOCR" minOccurs="0"/>
                <xsd:element ref="ns4:MediaServiceLocation" minOccurs="0"/>
                <xsd:element ref="ns4:MediaLengthInSeconds" minOccurs="0"/>
                <xsd:element ref="ns4:_activity" minOccurs="0"/>
                <xsd:element ref="ns4:MediaServiceObjectDetectorVersions" minOccurs="0"/>
                <xsd:element ref="ns4:MediaServiceSystemTags" minOccurs="0"/>
                <xsd:element ref="ns4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5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16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b9ff3cc-e16e-4603-9614-23c710278b2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Sharing Hint Hash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3973929-ba59-4169-85fd-57180bbb53f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7" nillable="true" ma:displayName="Tags" ma:internalName="MediaServiceAutoTags" ma:readOnly="true">
      <xsd:simpleType>
        <xsd:restriction base="dms:Text"/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20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2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2" nillable="true" ma:displayName="Location" ma:internalName="MediaServiceLocation" ma:readOnly="true">
      <xsd:simpleType>
        <xsd:restriction base="dms:Text"/>
      </xsd:simpleType>
    </xsd:element>
    <xsd:element name="MediaLengthInSeconds" ma:index="23" nillable="true" ma:displayName="MediaLengthInSeconds" ma:hidden="true" ma:internalName="MediaLengthInSeconds" ma:readOnly="true">
      <xsd:simpleType>
        <xsd:restriction base="dms:Unknown"/>
      </xsd:simpleType>
    </xsd:element>
    <xsd:element name="_activity" ma:index="24" nillable="true" ma:displayName="_activity" ma:hidden="true" ma:internalName="_activity">
      <xsd:simpleType>
        <xsd:restriction base="dms:Note"/>
      </xsd:simpleType>
    </xsd:element>
    <xsd:element name="MediaServiceObjectDetectorVersions" ma:index="25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ystemTags" ma:index="26" nillable="true" ma:displayName="MediaServiceSystemTags" ma:hidden="true" ma:internalName="MediaServiceSystemTags" ma:readOnly="true">
      <xsd:simpleType>
        <xsd:restriction base="dms:Note"/>
      </xsd:simpleType>
    </xsd:element>
    <xsd:element name="MediaServiceSearchProperties" ma:index="27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_ip_UnifiedCompliancePolicyProperties xmlns="http://schemas.microsoft.com/sharepoint/v3" xsi:nil="true"/>
    <_activity xmlns="b3973929-ba59-4169-85fd-57180bbb53fd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F7240C54-2F3B-4C3B-A6D3-204C7AFAC84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7b9ff3cc-e16e-4603-9614-23c710278b2e"/>
    <ds:schemaRef ds:uri="b3973929-ba59-4169-85fd-57180bbb53f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2A96A9AC-B603-422B-8307-A08ADA178183}">
  <ds:schemaRefs>
    <ds:schemaRef ds:uri="http://schemas.microsoft.com/office/2006/metadata/properties"/>
    <ds:schemaRef ds:uri="http://schemas.microsoft.com/office/infopath/2007/PartnerControls"/>
    <ds:schemaRef ds:uri="http://schemas.microsoft.com/sharepoint/v3"/>
    <ds:schemaRef ds:uri="b3973929-ba59-4169-85fd-57180bbb53fd"/>
  </ds:schemaRefs>
</ds:datastoreItem>
</file>

<file path=customXml/itemProps3.xml><?xml version="1.0" encoding="utf-8"?>
<ds:datastoreItem xmlns:ds="http://schemas.openxmlformats.org/officeDocument/2006/customXml" ds:itemID="{DF8409B0-0F0F-4485-8B5D-0D0982EF195E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40</vt:i4>
      </vt:variant>
    </vt:vector>
  </HeadingPairs>
  <TitlesOfParts>
    <vt:vector size="44" baseType="lpstr">
      <vt:lpstr>Template Form</vt:lpstr>
      <vt:lpstr>Print Set-Up</vt:lpstr>
      <vt:lpstr>Template Form (2)</vt:lpstr>
      <vt:lpstr>Print Set-Up (2)</vt:lpstr>
      <vt:lpstr>'Template Form (2)'!Admin</vt:lpstr>
      <vt:lpstr>Admin</vt:lpstr>
      <vt:lpstr>'Template Form (2)'!FS</vt:lpstr>
      <vt:lpstr>FS</vt:lpstr>
      <vt:lpstr>'Template Form (2)'!GTR</vt:lpstr>
      <vt:lpstr>GTR</vt:lpstr>
      <vt:lpstr>ho</vt:lpstr>
      <vt:lpstr>hom</vt:lpstr>
      <vt:lpstr>'Print Set-Up'!Print_Area</vt:lpstr>
      <vt:lpstr>'Print Set-Up (2)'!Print_Area</vt:lpstr>
      <vt:lpstr>'Template Form'!Print_Area</vt:lpstr>
      <vt:lpstr>'Template Form (2)'!Print_Area</vt:lpstr>
      <vt:lpstr>'Template Form'!Print_Titles</vt:lpstr>
      <vt:lpstr>'Template Form (2)'!Print_Titles</vt:lpstr>
      <vt:lpstr>'Template Form (2)'!SubProgCost</vt:lpstr>
      <vt:lpstr>SubProgCost</vt:lpstr>
      <vt:lpstr>'Print Set-Up'!Tfica</vt:lpstr>
      <vt:lpstr>'Print Set-Up (2)'!Tfica</vt:lpstr>
      <vt:lpstr>'Template Form (2)'!Tfica</vt:lpstr>
      <vt:lpstr>Tfica</vt:lpstr>
      <vt:lpstr>'Print Set-Up'!Thealth</vt:lpstr>
      <vt:lpstr>'Print Set-Up (2)'!Thealth</vt:lpstr>
      <vt:lpstr>'Template Form (2)'!Thealth</vt:lpstr>
      <vt:lpstr>Thealth</vt:lpstr>
      <vt:lpstr>'Template Form (2)'!ToMatch</vt:lpstr>
      <vt:lpstr>ToMatch</vt:lpstr>
      <vt:lpstr>'Template Form (2)'!TotalSU</vt:lpstr>
      <vt:lpstr>TotalSU</vt:lpstr>
      <vt:lpstr>'Print Set-Up'!Tret</vt:lpstr>
      <vt:lpstr>'Print Set-Up (2)'!Tret</vt:lpstr>
      <vt:lpstr>'Template Form (2)'!Tret</vt:lpstr>
      <vt:lpstr>Tret</vt:lpstr>
      <vt:lpstr>'Print Set-Up'!Tsuta</vt:lpstr>
      <vt:lpstr>'Print Set-Up (2)'!Tsuta</vt:lpstr>
      <vt:lpstr>'Template Form (2)'!Tsuta</vt:lpstr>
      <vt:lpstr>Tsuta</vt:lpstr>
      <vt:lpstr>'Print Set-Up'!Twc</vt:lpstr>
      <vt:lpstr>'Print Set-Up (2)'!Twc</vt:lpstr>
      <vt:lpstr>'Template Form (2)'!Twc</vt:lpstr>
      <vt:lpstr>Twc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Kathleen Campbell</dc:creator>
  <cp:keywords/>
  <dc:description/>
  <cp:lastModifiedBy>Tracy Graham</cp:lastModifiedBy>
  <cp:revision/>
  <dcterms:created xsi:type="dcterms:W3CDTF">2019-05-14T16:38:34Z</dcterms:created>
  <dcterms:modified xsi:type="dcterms:W3CDTF">2024-05-23T15:44:09Z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0x0101007B7A3A3711061049AF9D7F8389127F4A</vt:lpwstr>
  </property>
  <property fmtid="{D5CDD505-2E9C-101B-9397-08002B2CF9AE}" pid="3" name="Order">
    <vt:r8>8475000</vt:r8>
  </property>
</Properties>
</file>